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800" tabRatio="561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30" i="1"/>
  <c r="O30"/>
  <c r="N30"/>
  <c r="M30"/>
  <c r="L30"/>
  <c r="J30"/>
  <c r="I30"/>
  <c r="H30"/>
  <c r="P29"/>
  <c r="O29"/>
  <c r="N29"/>
  <c r="M29"/>
  <c r="L29"/>
  <c r="J29"/>
  <c r="I29"/>
  <c r="H29"/>
  <c r="P28"/>
  <c r="O28"/>
  <c r="N28"/>
  <c r="M28"/>
  <c r="L28"/>
  <c r="J28"/>
  <c r="I28"/>
  <c r="H28"/>
  <c r="P27"/>
  <c r="O27"/>
  <c r="N27"/>
  <c r="M27"/>
  <c r="L27"/>
  <c r="J27"/>
  <c r="I27"/>
  <c r="H27"/>
  <c r="P26"/>
  <c r="O26"/>
  <c r="N26"/>
  <c r="M26"/>
  <c r="L26"/>
  <c r="J26"/>
  <c r="I26"/>
  <c r="H26"/>
  <c r="P25"/>
  <c r="O25"/>
  <c r="N25"/>
  <c r="M25"/>
  <c r="L25"/>
  <c r="J25"/>
  <c r="I25"/>
  <c r="H25"/>
  <c r="P24"/>
  <c r="O24"/>
  <c r="N24"/>
  <c r="M24"/>
  <c r="L24"/>
  <c r="J24"/>
  <c r="I24"/>
  <c r="H24"/>
  <c r="P65"/>
  <c r="O65"/>
  <c r="N65"/>
  <c r="M65"/>
  <c r="L65"/>
  <c r="K65"/>
  <c r="J65"/>
  <c r="I65"/>
  <c r="H65"/>
  <c r="P64"/>
  <c r="O64"/>
  <c r="N64"/>
  <c r="M64"/>
  <c r="L64"/>
  <c r="K64"/>
  <c r="J64"/>
  <c r="I64"/>
  <c r="H64"/>
  <c r="P63"/>
  <c r="O63"/>
  <c r="N63"/>
  <c r="M63"/>
  <c r="L63"/>
  <c r="K63"/>
  <c r="J63"/>
  <c r="I63"/>
  <c r="H63"/>
  <c r="P62"/>
  <c r="O62"/>
  <c r="N62"/>
  <c r="M62"/>
  <c r="L62"/>
  <c r="K62"/>
  <c r="J62"/>
  <c r="I62"/>
  <c r="H62"/>
  <c r="P61"/>
  <c r="O61"/>
  <c r="N61"/>
  <c r="M61"/>
  <c r="L61"/>
  <c r="K61"/>
  <c r="J61"/>
  <c r="I61"/>
  <c r="H61"/>
  <c r="P60"/>
  <c r="O60"/>
  <c r="N60"/>
  <c r="M60"/>
  <c r="L60"/>
  <c r="K60"/>
  <c r="J60"/>
  <c r="I60"/>
  <c r="H60"/>
  <c r="P59"/>
  <c r="O59"/>
  <c r="N59"/>
  <c r="M59"/>
  <c r="L59"/>
  <c r="K59"/>
  <c r="J59"/>
  <c r="I59"/>
  <c r="H59"/>
  <c r="P58"/>
  <c r="O58"/>
  <c r="N58"/>
  <c r="M58"/>
  <c r="L58"/>
  <c r="K58"/>
  <c r="J58"/>
  <c r="I58"/>
  <c r="H58"/>
  <c r="P57"/>
  <c r="O57"/>
  <c r="N57"/>
  <c r="M57"/>
  <c r="L57"/>
  <c r="K57"/>
  <c r="J57"/>
  <c r="I57"/>
  <c r="H57"/>
  <c r="P56"/>
  <c r="O56"/>
  <c r="N56"/>
  <c r="M56"/>
  <c r="L56"/>
  <c r="K56"/>
  <c r="J56"/>
  <c r="I56"/>
  <c r="H56"/>
  <c r="P55"/>
  <c r="O55"/>
  <c r="N55"/>
  <c r="M55"/>
  <c r="L55"/>
  <c r="K55"/>
  <c r="J55"/>
  <c r="I55"/>
  <c r="H55"/>
  <c r="P54"/>
  <c r="O54"/>
  <c r="N54"/>
  <c r="M54"/>
  <c r="L54"/>
  <c r="K54"/>
  <c r="J54"/>
  <c r="I54"/>
  <c r="H54"/>
  <c r="P53"/>
  <c r="O53"/>
  <c r="N53"/>
  <c r="M53"/>
  <c r="L53"/>
  <c r="K53"/>
  <c r="J53"/>
  <c r="I53"/>
  <c r="H53"/>
  <c r="P52"/>
  <c r="O52"/>
  <c r="N52"/>
  <c r="M52"/>
  <c r="L52"/>
  <c r="K52"/>
  <c r="J52"/>
  <c r="I52"/>
  <c r="H52"/>
  <c r="P51"/>
  <c r="O51"/>
  <c r="N51"/>
  <c r="M51"/>
  <c r="L51"/>
  <c r="K51"/>
  <c r="J51"/>
  <c r="I51"/>
  <c r="H51"/>
  <c r="P50"/>
  <c r="O50"/>
  <c r="N50"/>
  <c r="M50"/>
  <c r="L50"/>
  <c r="K50"/>
  <c r="J50"/>
  <c r="I50"/>
  <c r="H50"/>
  <c r="P49"/>
  <c r="O49"/>
  <c r="N49"/>
  <c r="M49"/>
  <c r="L49"/>
  <c r="K49"/>
  <c r="J49"/>
  <c r="I49"/>
  <c r="H49"/>
  <c r="P48"/>
  <c r="O48"/>
  <c r="N48"/>
  <c r="M48"/>
  <c r="L48"/>
  <c r="K48"/>
  <c r="J48"/>
  <c r="I48"/>
  <c r="H48"/>
  <c r="P47"/>
  <c r="O47"/>
  <c r="N47"/>
  <c r="M47"/>
  <c r="L47"/>
  <c r="K47"/>
  <c r="J47"/>
  <c r="I47"/>
  <c r="H47"/>
  <c r="P46"/>
  <c r="O46"/>
  <c r="N46"/>
  <c r="M46"/>
  <c r="L46"/>
  <c r="K46"/>
  <c r="J46"/>
  <c r="I46"/>
  <c r="H46"/>
  <c r="P45"/>
  <c r="O45"/>
  <c r="N45"/>
  <c r="M45"/>
  <c r="L45"/>
  <c r="K45"/>
  <c r="J45"/>
  <c r="I45"/>
  <c r="H45"/>
  <c r="P44"/>
  <c r="O44"/>
  <c r="N44"/>
  <c r="M44"/>
  <c r="L44"/>
  <c r="K44"/>
  <c r="J44"/>
  <c r="I44"/>
  <c r="H44"/>
  <c r="P43"/>
  <c r="O43"/>
  <c r="N43"/>
  <c r="M43"/>
  <c r="L43"/>
  <c r="K43"/>
  <c r="J43"/>
  <c r="I43"/>
  <c r="H43"/>
  <c r="P42"/>
  <c r="O42"/>
  <c r="N42"/>
  <c r="M42"/>
  <c r="L42"/>
  <c r="K42"/>
  <c r="J42"/>
  <c r="I42"/>
  <c r="H42"/>
  <c r="P41"/>
  <c r="O41"/>
  <c r="N41"/>
  <c r="M41"/>
  <c r="L41"/>
  <c r="K41"/>
  <c r="J41"/>
  <c r="I41"/>
  <c r="H41"/>
  <c r="P40"/>
  <c r="O40"/>
  <c r="N40"/>
  <c r="M40"/>
  <c r="L40"/>
  <c r="K40"/>
  <c r="J40"/>
  <c r="I40"/>
  <c r="H40"/>
  <c r="P39"/>
  <c r="O39"/>
  <c r="N39"/>
  <c r="M39"/>
  <c r="L39"/>
  <c r="K39"/>
  <c r="J39"/>
  <c r="I39"/>
  <c r="H39"/>
  <c r="P38"/>
  <c r="O38"/>
  <c r="N38"/>
  <c r="M38"/>
  <c r="L38"/>
  <c r="K38"/>
  <c r="J38"/>
  <c r="I38"/>
  <c r="H38"/>
  <c r="P37"/>
  <c r="O37"/>
  <c r="N37"/>
  <c r="M37"/>
  <c r="L37"/>
  <c r="K37"/>
  <c r="J37"/>
  <c r="I37"/>
  <c r="H37"/>
  <c r="P36"/>
  <c r="O36"/>
  <c r="N36"/>
  <c r="M36"/>
  <c r="L36"/>
  <c r="K36"/>
  <c r="J36"/>
  <c r="I36"/>
  <c r="H36"/>
  <c r="P35"/>
  <c r="O35"/>
  <c r="N35"/>
  <c r="M35"/>
  <c r="L35"/>
  <c r="K35"/>
  <c r="J35"/>
  <c r="I35"/>
  <c r="H35"/>
  <c r="P34"/>
  <c r="O34"/>
  <c r="N34"/>
  <c r="M34"/>
  <c r="L34"/>
  <c r="K34"/>
  <c r="J34"/>
  <c r="I34"/>
  <c r="H34"/>
  <c r="P33"/>
  <c r="O33"/>
  <c r="N33"/>
  <c r="M33"/>
  <c r="L33"/>
  <c r="K33"/>
  <c r="J33"/>
  <c r="I33"/>
  <c r="H33"/>
  <c r="P32"/>
  <c r="O32"/>
  <c r="N32"/>
  <c r="M32"/>
  <c r="L32"/>
  <c r="K32"/>
  <c r="J32"/>
  <c r="I32"/>
  <c r="H32"/>
  <c r="P70"/>
  <c r="O70"/>
  <c r="N70"/>
  <c r="M70"/>
  <c r="L70"/>
  <c r="K70"/>
  <c r="J70"/>
  <c r="I70"/>
  <c r="H70"/>
  <c r="P69"/>
  <c r="O69"/>
  <c r="N69"/>
  <c r="M69"/>
  <c r="L69"/>
  <c r="K69"/>
  <c r="J69"/>
  <c r="I69"/>
  <c r="H69"/>
  <c r="H67" l="1"/>
  <c r="I67"/>
  <c r="J67"/>
  <c r="K67"/>
  <c r="L67"/>
  <c r="M67"/>
  <c r="N67"/>
  <c r="O67"/>
  <c r="P67"/>
</calcChain>
</file>

<file path=xl/sharedStrings.xml><?xml version="1.0" encoding="utf-8"?>
<sst xmlns="http://schemas.openxmlformats.org/spreadsheetml/2006/main" count="213" uniqueCount="103">
  <si>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</si>
  <si>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</si>
  <si>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</si>
  <si>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</si>
  <si>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</si>
  <si>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</si>
  <si>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</si>
  <si>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</si>
  <si>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</si>
  <si>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</si>
  <si>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</si>
  <si>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</si>
  <si>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</si>
  <si>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</si>
  <si>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</si>
  <si>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</si>
  <si>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</si>
  <si>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</si>
  <si>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</si>
  <si>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</si>
  <si>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</si>
  <si>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</si>
  <si>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</si>
  <si>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</si>
  <si>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</si>
  <si>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</si>
  <si>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</si>
  <si>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</si>
  <si>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</si>
  <si>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</si>
  <si>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</si>
  <si>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</si>
  <si>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</si>
  <si>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</si>
  <si>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</si>
  <si>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</si>
  <si>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</si>
  <si>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</si>
  <si>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</si>
  <si>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</si>
  <si>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</si>
  <si>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</si>
  <si>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</si>
  <si>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</si>
  <si>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</si>
  <si>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</si>
  <si>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</si>
  <si>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</si>
  <si>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</si>
  <si>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ГАПОУ РО "РКТМ"</t>
  </si>
  <si>
    <t>Пряхин И.В.</t>
  </si>
  <si>
    <t>01 января 2018 г.</t>
  </si>
  <si>
    <t>12151715</t>
  </si>
  <si>
    <t>Ростовская область</t>
  </si>
  <si>
    <t>Минобразование Ростовской области</t>
  </si>
  <si>
    <t>6166020482</t>
  </si>
  <si>
    <t>ГОД</t>
  </si>
  <si>
    <t>5</t>
  </si>
  <si>
    <t>01.01.2018</t>
  </si>
  <si>
    <t>3</t>
  </si>
  <si>
    <t>500</t>
  </si>
  <si>
    <t>430406</t>
  </si>
  <si>
    <t>530406</t>
  </si>
  <si>
    <t>00000000000000111</t>
  </si>
  <si>
    <t>211</t>
  </si>
  <si>
    <t>240120</t>
  </si>
  <si>
    <t>212</t>
  </si>
  <si>
    <t>00000000000000112</t>
  </si>
  <si>
    <t>00000000000000119</t>
  </si>
  <si>
    <t>213</t>
  </si>
  <si>
    <t>00000000000000244</t>
  </si>
  <si>
    <t>221</t>
  </si>
  <si>
    <t>222</t>
  </si>
  <si>
    <t>223</t>
  </si>
  <si>
    <t>225</t>
  </si>
  <si>
    <t>226</t>
  </si>
  <si>
    <t>271</t>
  </si>
  <si>
    <t>272</t>
  </si>
  <si>
    <t>00000000000000113</t>
  </si>
  <si>
    <t>290</t>
  </si>
  <si>
    <t>00000000000000340</t>
  </si>
  <si>
    <t>00000000000000350</t>
  </si>
  <si>
    <t>00000000000000851</t>
  </si>
  <si>
    <t>00000000000000852</t>
  </si>
  <si>
    <t>00000000000000853</t>
  </si>
  <si>
    <t>440120</t>
  </si>
  <si>
    <t>00000000000000323</t>
  </si>
  <si>
    <t>540120</t>
  </si>
  <si>
    <t>262</t>
  </si>
  <si>
    <t>00000000000000321</t>
  </si>
  <si>
    <t>00000000000000360</t>
  </si>
  <si>
    <t>00000000000000120</t>
  </si>
  <si>
    <t>240110</t>
  </si>
  <si>
    <t>120</t>
  </si>
  <si>
    <t>00000000000000130</t>
  </si>
  <si>
    <t>130</t>
  </si>
  <si>
    <t>00000000000000180</t>
  </si>
  <si>
    <t>180</t>
  </si>
  <si>
    <t>440110</t>
  </si>
  <si>
    <t>00000000000000410</t>
  </si>
  <si>
    <t>172</t>
  </si>
  <si>
    <t>540110</t>
  </si>
  <si>
    <t>Селиванова Н.Ю.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</si>
</sst>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3" borderId="0" applyNumberFormat="0" applyBorder="0" applyAlignment="0" applyProtection="0"/>
    <xf numFmtId="0" fontId="28" fillId="2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5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8" borderId="0" applyNumberFormat="0" applyBorder="0" applyAlignment="0" applyProtection="0"/>
    <xf numFmtId="0" fontId="28" fillId="14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5" borderId="0" applyNumberFormat="0" applyBorder="0" applyAlignment="0" applyProtection="0"/>
    <xf numFmtId="0" fontId="28" fillId="14" borderId="0" applyNumberFormat="0" applyBorder="0" applyAlignment="0" applyProtection="0"/>
    <xf numFmtId="0" fontId="11" fillId="16" borderId="0" applyNumberFormat="0" applyBorder="0" applyAlignment="0" applyProtection="0"/>
    <xf numFmtId="0" fontId="29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5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29" fillId="14" borderId="0" applyNumberFormat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0" xfId="0" applyFill="1"/>
    <xf numFmtId="0" fontId="1" fillId="0" borderId="0" xfId="0" applyFont="1" applyAlignment="1">
      <alignment horizontal="right" indent="1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7" fillId="25" borderId="15" xfId="0" applyNumberFormat="1" applyFont="1" applyFill="1" applyBorder="1" applyAlignment="1" applyProtection="1">
      <alignment horizontal="center" wrapText="1"/>
    </xf>
    <xf numFmtId="49" fontId="7" fillId="25" borderId="1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1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Alignment="1" applyProtection="1">
      <alignment horizontal="center"/>
    </xf>
    <xf numFmtId="49" fontId="8" fillId="25" borderId="20" xfId="0" applyNumberFormat="1" applyFont="1" applyFill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8" fillId="25" borderId="23" xfId="0" applyNumberFormat="1" applyFont="1" applyFill="1" applyBorder="1" applyAlignment="1" applyProtection="1">
      <alignment horizontal="left" wrapText="1"/>
    </xf>
    <xf numFmtId="49" fontId="8" fillId="25" borderId="24" xfId="0" applyNumberFormat="1" applyFont="1" applyFill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6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28" xfId="0" applyNumberFormat="1" applyFont="1" applyBorder="1" applyAlignment="1" applyProtection="1">
      <alignment horizontal="right"/>
      <protection locked="0"/>
    </xf>
    <xf numFmtId="164" fontId="1" fillId="0" borderId="29" xfId="0" applyNumberFormat="1" applyFont="1" applyBorder="1" applyAlignment="1" applyProtection="1">
      <alignment horizontal="right"/>
      <protection locked="0"/>
    </xf>
    <xf numFmtId="164" fontId="1" fillId="26" borderId="28" xfId="0" applyNumberFormat="1" applyFont="1" applyFill="1" applyBorder="1" applyAlignment="1" applyProtection="1">
      <alignment horizontal="right"/>
    </xf>
    <xf numFmtId="164" fontId="1" fillId="26" borderId="30" xfId="0" applyNumberFormat="1" applyFont="1" applyFill="1" applyBorder="1" applyAlignment="1" applyProtection="1">
      <alignment horizontal="right" vertical="top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</xf>
    <xf numFmtId="164" fontId="1" fillId="26" borderId="12" xfId="0" applyNumberFormat="1" applyFont="1" applyFill="1" applyBorder="1" applyAlignment="1" applyProtection="1">
      <alignment horizontal="right"/>
    </xf>
    <xf numFmtId="164" fontId="1" fillId="26" borderId="31" xfId="0" applyNumberFormat="1" applyFont="1" applyFill="1" applyBorder="1" applyAlignment="1" applyProtection="1">
      <alignment horizontal="right" vertical="top"/>
    </xf>
    <xf numFmtId="164" fontId="27" fillId="27" borderId="32" xfId="0" applyNumberFormat="1" applyFont="1" applyFill="1" applyBorder="1" applyAlignment="1" applyProtection="1">
      <alignment horizontal="right"/>
    </xf>
    <xf numFmtId="164" fontId="27" fillId="27" borderId="16" xfId="0" applyNumberFormat="1" applyFont="1" applyFill="1" applyBorder="1" applyAlignment="1" applyProtection="1">
      <alignment horizontal="right"/>
    </xf>
    <xf numFmtId="164" fontId="27" fillId="27" borderId="33" xfId="0" applyNumberFormat="1" applyFont="1" applyFill="1" applyBorder="1" applyAlignment="1" applyProtection="1">
      <alignment horizontal="right" vertical="top"/>
    </xf>
    <xf numFmtId="164" fontId="1" fillId="25" borderId="34" xfId="0" applyNumberFormat="1" applyFont="1" applyFill="1" applyBorder="1" applyAlignment="1" applyProtection="1">
      <alignment horizontal="right" vertical="center"/>
    </xf>
    <xf numFmtId="164" fontId="1" fillId="25" borderId="35" xfId="0" applyNumberFormat="1" applyFont="1" applyFill="1" applyBorder="1" applyAlignment="1" applyProtection="1">
      <alignment horizontal="right" vertical="center"/>
    </xf>
    <xf numFmtId="164" fontId="1" fillId="25" borderId="36" xfId="0" applyNumberFormat="1" applyFont="1" applyFill="1" applyBorder="1" applyAlignment="1" applyProtection="1">
      <alignment horizontal="right" vertical="center"/>
    </xf>
    <xf numFmtId="164" fontId="1" fillId="25" borderId="12" xfId="0" applyNumberFormat="1" applyFont="1" applyFill="1" applyBorder="1" applyAlignment="1" applyProtection="1">
      <alignment horizontal="right"/>
    </xf>
    <xf numFmtId="164" fontId="1" fillId="25" borderId="31" xfId="0" applyNumberFormat="1" applyFont="1" applyFill="1" applyBorder="1" applyAlignment="1" applyProtection="1">
      <alignment horizontal="right" vertical="top"/>
    </xf>
    <xf numFmtId="49" fontId="7" fillId="0" borderId="37" xfId="0" applyNumberFormat="1" applyFont="1" applyFill="1" applyBorder="1" applyAlignment="1" applyProtection="1">
      <alignment horizontal="center" wrapText="1"/>
      <protection locked="0"/>
    </xf>
    <xf numFmtId="49" fontId="7" fillId="0" borderId="15" xfId="0" applyNumberFormat="1" applyFont="1" applyFill="1" applyBorder="1" applyAlignment="1" applyProtection="1">
      <alignment horizontal="center" wrapText="1"/>
      <protection locked="0"/>
    </xf>
    <xf numFmtId="0" fontId="1" fillId="0" borderId="38" xfId="0" applyNumberFormat="1" applyFont="1" applyFill="1" applyBorder="1" applyAlignment="1" applyProtection="1">
      <alignment horizontal="center"/>
    </xf>
    <xf numFmtId="14" fontId="1" fillId="0" borderId="27" xfId="0" applyNumberFormat="1" applyFont="1" applyBorder="1" applyAlignment="1" applyProtection="1">
      <alignment horizontal="center"/>
      <protection locked="0"/>
    </xf>
    <xf numFmtId="49" fontId="7" fillId="28" borderId="15" xfId="0" applyNumberFormat="1" applyFont="1" applyFill="1" applyBorder="1" applyAlignment="1" applyProtection="1">
      <alignment horizontal="center" wrapText="1"/>
      <protection locked="0"/>
    </xf>
    <xf numFmtId="49" fontId="7" fillId="28" borderId="12" xfId="0" applyNumberFormat="1" applyFont="1" applyFill="1" applyBorder="1" applyAlignment="1" applyProtection="1">
      <alignment horizontal="center" wrapText="1"/>
      <protection locked="0"/>
    </xf>
    <xf numFmtId="164" fontId="1" fillId="28" borderId="12" xfId="0" applyNumberFormat="1" applyFont="1" applyFill="1" applyBorder="1" applyAlignment="1" applyProtection="1">
      <alignment horizontal="right"/>
      <protection locked="0"/>
    </xf>
    <xf numFmtId="164" fontId="1" fillId="29" borderId="28" xfId="0" applyNumberFormat="1" applyFont="1" applyFill="1" applyBorder="1" applyAlignment="1" applyProtection="1">
      <alignment horizontal="right"/>
    </xf>
    <xf numFmtId="164" fontId="1" fillId="29" borderId="30" xfId="0" applyNumberFormat="1" applyFont="1" applyFill="1" applyBorder="1" applyAlignment="1" applyProtection="1">
      <alignment horizontal="right" vertical="top"/>
    </xf>
    <xf numFmtId="0" fontId="1" fillId="28" borderId="38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/>
    </xf>
    <xf numFmtId="0" fontId="1" fillId="0" borderId="42" xfId="0" applyFont="1" applyBorder="1" applyAlignment="1" applyProtection="1">
      <alignment horizontal="right"/>
    </xf>
    <xf numFmtId="0" fontId="1" fillId="0" borderId="43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49" fontId="8" fillId="25" borderId="20" xfId="0" applyNumberFormat="1" applyFont="1" applyFill="1" applyBorder="1" applyAlignment="1" applyProtection="1">
      <alignment horizontal="left" wrapText="1"/>
    </xf>
    <xf numFmtId="49" fontId="8" fillId="25" borderId="12" xfId="0" applyNumberFormat="1" applyFont="1" applyFill="1" applyBorder="1" applyAlignment="1" applyProtection="1">
      <alignment horizontal="left" wrapText="1"/>
    </xf>
    <xf numFmtId="0" fontId="6" fillId="0" borderId="0" xfId="0" applyFont="1" applyAlignment="1">
      <alignment horizontal="right"/>
    </xf>
    <xf numFmtId="0" fontId="1" fillId="0" borderId="39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8" fillId="25" borderId="44" xfId="0" applyFont="1" applyFill="1" applyBorder="1" applyAlignment="1" applyProtection="1">
      <alignment horizontal="left" vertical="center"/>
    </xf>
    <xf numFmtId="0" fontId="8" fillId="25" borderId="45" xfId="0" applyFont="1" applyFill="1" applyBorder="1" applyAlignment="1" applyProtection="1">
      <alignment horizontal="left" vertical="center"/>
    </xf>
    <xf numFmtId="0" fontId="8" fillId="25" borderId="46" xfId="0" applyFont="1" applyFill="1" applyBorder="1" applyAlignment="1" applyProtection="1">
      <alignment horizontal="left" vertical="center"/>
    </xf>
    <xf numFmtId="49" fontId="8" fillId="25" borderId="23" xfId="0" applyNumberFormat="1" applyFont="1" applyFill="1" applyBorder="1" applyAlignment="1" applyProtection="1">
      <alignment horizontal="left" wrapText="1"/>
    </xf>
    <xf numFmtId="49" fontId="8" fillId="25" borderId="24" xfId="0" applyNumberFormat="1" applyFont="1" applyFill="1" applyBorder="1" applyAlignment="1" applyProtection="1">
      <alignment horizontal="left" wrapText="1"/>
    </xf>
    <xf numFmtId="49" fontId="8" fillId="25" borderId="47" xfId="0" applyNumberFormat="1" applyFont="1" applyFill="1" applyBorder="1" applyAlignment="1" applyProtection="1">
      <alignment horizontal="left" wrapText="1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/>
      <protection locked="0"/>
    </xf>
    <xf numFmtId="49" fontId="1" fillId="0" borderId="39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48" xfId="0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87"/>
  <sheetViews>
    <sheetView tabSelected="1" topLeftCell="D49" workbookViewId="0">
      <selection activeCell="F78" sqref="F78"/>
    </sheetView>
  </sheetViews>
  <sheetFormatPr defaultRowHeight="12.75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30.85546875" hidden="1" customWidth="1"/>
  </cols>
  <sheetData>
    <row r="1" spans="1:16" ht="9.75" customHeight="1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34"/>
    </row>
    <row r="2" spans="1:16" ht="13.5" customHeight="1">
      <c r="A2" s="127" t="s">
        <v>0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2"/>
      <c r="P2" s="46"/>
    </row>
    <row r="3" spans="1:16" ht="15" customHeight="1" thickBot="1">
      <c r="A3" s="127" t="s">
        <v>1</v>
      </c>
      <c r="B3" s="127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  <c r="O3" s="24" t="s">
        <v>2</v>
      </c>
      <c r="P3" s="46"/>
    </row>
    <row r="4" spans="1:16" ht="12.75" customHeight="1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33" t="s">
        <v>24</v>
      </c>
      <c r="N4" s="134"/>
      <c r="O4" s="30" t="s">
        <v>3</v>
      </c>
      <c r="P4" s="46" t="s">
        <v>57</v>
      </c>
    </row>
    <row r="5" spans="1:16" ht="12.75" customHeight="1">
      <c r="A5" s="22"/>
      <c r="B5" s="22"/>
      <c r="C5" s="22"/>
      <c r="D5" s="31"/>
      <c r="E5" s="22"/>
      <c r="F5" s="29" t="s">
        <v>22</v>
      </c>
      <c r="G5" s="114" t="s">
        <v>51</v>
      </c>
      <c r="H5" s="114"/>
      <c r="I5" s="114"/>
      <c r="J5" s="32"/>
      <c r="K5" s="33"/>
      <c r="L5" s="23"/>
      <c r="M5" s="22"/>
      <c r="N5" s="29" t="s">
        <v>25</v>
      </c>
      <c r="O5" s="76">
        <v>43101</v>
      </c>
      <c r="P5" s="46" t="s">
        <v>60</v>
      </c>
    </row>
    <row r="6" spans="1:16" ht="12.75" customHeight="1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46" t="s">
        <v>58</v>
      </c>
    </row>
    <row r="7" spans="1:16" ht="12.75" customHeight="1">
      <c r="A7" s="95" t="s">
        <v>4</v>
      </c>
      <c r="B7" s="95"/>
      <c r="C7" s="95"/>
      <c r="D7" s="95"/>
      <c r="E7" s="115" t="s">
        <v>49</v>
      </c>
      <c r="F7" s="115"/>
      <c r="G7" s="115"/>
      <c r="H7" s="115"/>
      <c r="I7" s="115"/>
      <c r="J7" s="115"/>
      <c r="K7" s="115"/>
      <c r="L7" s="115"/>
      <c r="M7" s="115"/>
      <c r="N7" s="29" t="s">
        <v>23</v>
      </c>
      <c r="O7" s="18" t="s">
        <v>52</v>
      </c>
      <c r="P7" s="46" t="s">
        <v>56</v>
      </c>
    </row>
    <row r="8" spans="1:16" ht="12.75" customHeight="1">
      <c r="A8" s="95" t="s">
        <v>5</v>
      </c>
      <c r="B8" s="95"/>
      <c r="C8" s="95"/>
      <c r="D8" s="95"/>
      <c r="E8" s="116"/>
      <c r="F8" s="116"/>
      <c r="G8" s="116"/>
      <c r="H8" s="116"/>
      <c r="I8" s="116"/>
      <c r="J8" s="116"/>
      <c r="K8" s="116"/>
      <c r="L8" s="116"/>
      <c r="M8" s="116"/>
      <c r="N8" s="29"/>
      <c r="O8" s="36"/>
      <c r="P8" s="46"/>
    </row>
    <row r="9" spans="1:16" ht="12.75" customHeight="1">
      <c r="A9" s="95" t="s">
        <v>6</v>
      </c>
      <c r="B9" s="95"/>
      <c r="C9" s="95"/>
      <c r="D9" s="95"/>
      <c r="E9" s="121" t="s">
        <v>53</v>
      </c>
      <c r="F9" s="121"/>
      <c r="G9" s="121"/>
      <c r="H9" s="121"/>
      <c r="I9" s="121"/>
      <c r="J9" s="121"/>
      <c r="K9" s="121"/>
      <c r="L9" s="121"/>
      <c r="M9" s="121"/>
      <c r="N9" s="29" t="s">
        <v>47</v>
      </c>
      <c r="O9" s="18"/>
      <c r="P9" s="46"/>
    </row>
    <row r="10" spans="1:16" ht="12.75" customHeight="1">
      <c r="A10" s="95" t="s">
        <v>7</v>
      </c>
      <c r="B10" s="95"/>
      <c r="C10" s="95"/>
      <c r="D10" s="95"/>
      <c r="E10" s="122" t="s">
        <v>54</v>
      </c>
      <c r="F10" s="122"/>
      <c r="G10" s="122"/>
      <c r="H10" s="122"/>
      <c r="I10" s="122"/>
      <c r="J10" s="122"/>
      <c r="K10" s="122"/>
      <c r="L10" s="122"/>
      <c r="M10" s="122"/>
      <c r="N10" s="29"/>
      <c r="O10" s="37"/>
      <c r="P10" s="46" t="s">
        <v>59</v>
      </c>
    </row>
    <row r="11" spans="1:16" ht="12.75" customHeight="1">
      <c r="A11" s="95" t="s">
        <v>8</v>
      </c>
      <c r="B11" s="95"/>
      <c r="C11" s="95"/>
      <c r="D11" s="95"/>
      <c r="E11" s="123"/>
      <c r="F11" s="123"/>
      <c r="G11" s="123"/>
      <c r="H11" s="123"/>
      <c r="I11" s="123"/>
      <c r="J11" s="123"/>
      <c r="K11" s="123"/>
      <c r="L11" s="123"/>
      <c r="M11" s="123"/>
      <c r="N11" s="29" t="s">
        <v>23</v>
      </c>
      <c r="O11" s="18"/>
      <c r="P11" s="46"/>
    </row>
    <row r="12" spans="1:16" ht="12.75" customHeight="1">
      <c r="A12" s="95" t="s">
        <v>9</v>
      </c>
      <c r="B12" s="95"/>
      <c r="C12" s="95"/>
      <c r="D12" s="95"/>
      <c r="E12" s="115"/>
      <c r="F12" s="115"/>
      <c r="G12" s="115"/>
      <c r="H12" s="115"/>
      <c r="I12" s="115"/>
      <c r="J12" s="115"/>
      <c r="K12" s="115"/>
      <c r="L12" s="115"/>
      <c r="M12" s="115"/>
      <c r="N12" s="29" t="s">
        <v>26</v>
      </c>
      <c r="O12" s="19"/>
      <c r="P12" s="46" t="s">
        <v>55</v>
      </c>
    </row>
    <row r="13" spans="1:16" ht="12.75" customHeight="1">
      <c r="A13" s="95" t="s">
        <v>10</v>
      </c>
      <c r="B13" s="95"/>
      <c r="C13" s="95"/>
      <c r="D13" s="95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46"/>
    </row>
    <row r="14" spans="1:16" ht="12.75" customHeight="1">
      <c r="A14" s="95"/>
      <c r="B14" s="95"/>
      <c r="C14" s="95"/>
      <c r="D14" s="95"/>
      <c r="E14" s="34"/>
      <c r="F14" s="23"/>
      <c r="G14" s="23"/>
      <c r="H14" s="23"/>
      <c r="I14" s="33"/>
      <c r="J14" s="33"/>
      <c r="K14" s="33"/>
      <c r="L14" s="23"/>
      <c r="M14" s="133" t="s">
        <v>27</v>
      </c>
      <c r="N14" s="134"/>
      <c r="O14" s="36" t="s">
        <v>46</v>
      </c>
      <c r="P14" s="22"/>
    </row>
    <row r="15" spans="1:16" ht="12.75" customHeight="1" thickBot="1">
      <c r="A15" s="98" t="s">
        <v>11</v>
      </c>
      <c r="B15" s="98"/>
      <c r="C15" s="98"/>
      <c r="D15" s="98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28</v>
      </c>
      <c r="O15" s="38" t="s">
        <v>12</v>
      </c>
      <c r="P15" s="22"/>
    </row>
    <row r="16" spans="1:16" ht="4.5" customHeight="1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>
      <c r="A17" s="102" t="s">
        <v>29</v>
      </c>
      <c r="B17" s="102"/>
      <c r="C17" s="92"/>
      <c r="D17" s="91" t="s">
        <v>13</v>
      </c>
      <c r="E17" s="102"/>
      <c r="F17" s="102"/>
      <c r="G17" s="92"/>
      <c r="H17" s="130" t="s">
        <v>14</v>
      </c>
      <c r="I17" s="131"/>
      <c r="J17" s="131"/>
      <c r="K17" s="131"/>
      <c r="L17" s="131"/>
      <c r="M17" s="131"/>
      <c r="N17" s="131"/>
      <c r="O17" s="131"/>
      <c r="P17" s="22"/>
    </row>
    <row r="18" spans="1:16" ht="12.75" customHeight="1">
      <c r="A18" s="117"/>
      <c r="B18" s="117"/>
      <c r="C18" s="118"/>
      <c r="D18" s="124"/>
      <c r="E18" s="119"/>
      <c r="F18" s="119"/>
      <c r="G18" s="120"/>
      <c r="H18" s="91" t="s">
        <v>15</v>
      </c>
      <c r="I18" s="92"/>
      <c r="J18" s="91" t="s">
        <v>48</v>
      </c>
      <c r="K18" s="92"/>
      <c r="L18" s="125" t="s">
        <v>16</v>
      </c>
      <c r="M18" s="126"/>
      <c r="N18" s="135" t="s">
        <v>17</v>
      </c>
      <c r="O18" s="136"/>
      <c r="P18" s="22"/>
    </row>
    <row r="19" spans="1:16" ht="15" customHeight="1">
      <c r="A19" s="117"/>
      <c r="B19" s="117"/>
      <c r="C19" s="118"/>
      <c r="D19" s="91" t="s">
        <v>15</v>
      </c>
      <c r="E19" s="92"/>
      <c r="F19" s="91" t="s">
        <v>48</v>
      </c>
      <c r="G19" s="92"/>
      <c r="H19" s="132"/>
      <c r="I19" s="118"/>
      <c r="J19" s="132"/>
      <c r="K19" s="118"/>
      <c r="L19" s="91" t="s">
        <v>15</v>
      </c>
      <c r="M19" s="92"/>
      <c r="N19" s="91" t="s">
        <v>48</v>
      </c>
      <c r="O19" s="102"/>
      <c r="P19" s="22"/>
    </row>
    <row r="20" spans="1:16" ht="15" customHeight="1">
      <c r="A20" s="117"/>
      <c r="B20" s="117"/>
      <c r="C20" s="118"/>
      <c r="D20" s="124"/>
      <c r="E20" s="120"/>
      <c r="F20" s="93"/>
      <c r="G20" s="94"/>
      <c r="H20" s="124"/>
      <c r="I20" s="120"/>
      <c r="J20" s="124"/>
      <c r="K20" s="120"/>
      <c r="L20" s="124"/>
      <c r="M20" s="120"/>
      <c r="N20" s="93"/>
      <c r="O20" s="103"/>
      <c r="P20" s="22"/>
    </row>
    <row r="21" spans="1:16">
      <c r="A21" s="119"/>
      <c r="B21" s="119"/>
      <c r="C21" s="120"/>
      <c r="D21" s="42" t="s">
        <v>18</v>
      </c>
      <c r="E21" s="42" t="s">
        <v>19</v>
      </c>
      <c r="F21" s="42" t="s">
        <v>18</v>
      </c>
      <c r="G21" s="43" t="s">
        <v>19</v>
      </c>
      <c r="H21" s="42" t="s">
        <v>18</v>
      </c>
      <c r="I21" s="42" t="s">
        <v>19</v>
      </c>
      <c r="J21" s="42" t="s">
        <v>18</v>
      </c>
      <c r="K21" s="42" t="s">
        <v>19</v>
      </c>
      <c r="L21" s="42" t="s">
        <v>18</v>
      </c>
      <c r="M21" s="42" t="s">
        <v>19</v>
      </c>
      <c r="N21" s="42" t="s">
        <v>18</v>
      </c>
      <c r="O21" s="43" t="s">
        <v>19</v>
      </c>
      <c r="P21" s="22"/>
    </row>
    <row r="22" spans="1:16" ht="12" customHeight="1" thickBot="1">
      <c r="A22" s="112">
        <v>1</v>
      </c>
      <c r="B22" s="112"/>
      <c r="C22" s="113"/>
      <c r="D22" s="44">
        <v>2</v>
      </c>
      <c r="E22" s="44">
        <v>3</v>
      </c>
      <c r="F22" s="44">
        <v>4</v>
      </c>
      <c r="G22" s="45">
        <v>5</v>
      </c>
      <c r="H22" s="44">
        <v>6</v>
      </c>
      <c r="I22" s="44">
        <v>7</v>
      </c>
      <c r="J22" s="44">
        <v>8</v>
      </c>
      <c r="K22" s="44">
        <v>9</v>
      </c>
      <c r="L22" s="44">
        <v>10</v>
      </c>
      <c r="M22" s="44">
        <v>11</v>
      </c>
      <c r="N22" s="45">
        <v>12</v>
      </c>
      <c r="O22" s="45">
        <v>13</v>
      </c>
      <c r="P22" s="22"/>
    </row>
    <row r="23" spans="1:16" ht="12" customHeight="1">
      <c r="A23" s="106" t="s">
        <v>40</v>
      </c>
      <c r="B23" s="107"/>
      <c r="C23" s="10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0"/>
      <c r="P23" s="46"/>
    </row>
    <row r="24" spans="1:16">
      <c r="A24" s="73" t="s">
        <v>91</v>
      </c>
      <c r="B24" s="16" t="s">
        <v>92</v>
      </c>
      <c r="C24" s="16" t="s">
        <v>93</v>
      </c>
      <c r="D24" s="56"/>
      <c r="E24" s="57"/>
      <c r="F24" s="57"/>
      <c r="G24" s="58">
        <v>6753141.7300000004</v>
      </c>
      <c r="H24" s="59">
        <f t="shared" ref="H24:H30" si="0">E24</f>
        <v>0</v>
      </c>
      <c r="I24" s="59">
        <f t="shared" ref="I24:I30" si="1">D24</f>
        <v>0</v>
      </c>
      <c r="J24" s="59">
        <f t="shared" ref="J24:J30" si="2">G24</f>
        <v>6753141.7300000004</v>
      </c>
      <c r="K24" s="59">
        <v>0</v>
      </c>
      <c r="L24" s="59">
        <f t="shared" ref="L24:O30" si="3">D24</f>
        <v>0</v>
      </c>
      <c r="M24" s="59">
        <f t="shared" si="3"/>
        <v>0</v>
      </c>
      <c r="N24" s="59">
        <f t="shared" si="3"/>
        <v>0</v>
      </c>
      <c r="O24" s="60">
        <f t="shared" si="3"/>
        <v>6753141.7300000004</v>
      </c>
      <c r="P24" s="75" t="str">
        <f t="shared" ref="P24:P30" si="4">IF(A24="","00000000000000000",A24)&amp;IF(B24="","000000",B24)&amp;IF(C24="","000",C24)</f>
        <v>00000000000000120240110120</v>
      </c>
    </row>
    <row r="25" spans="1:16">
      <c r="A25" s="73" t="s">
        <v>94</v>
      </c>
      <c r="B25" s="16" t="s">
        <v>92</v>
      </c>
      <c r="C25" s="16" t="s">
        <v>95</v>
      </c>
      <c r="D25" s="56"/>
      <c r="E25" s="57"/>
      <c r="F25" s="57"/>
      <c r="G25" s="58">
        <v>23763236.140000001</v>
      </c>
      <c r="H25" s="59">
        <f t="shared" si="0"/>
        <v>0</v>
      </c>
      <c r="I25" s="59">
        <f t="shared" si="1"/>
        <v>0</v>
      </c>
      <c r="J25" s="59">
        <f t="shared" si="2"/>
        <v>23763236.140000001</v>
      </c>
      <c r="K25" s="59"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60">
        <f t="shared" si="3"/>
        <v>23763236.140000001</v>
      </c>
      <c r="P25" s="75" t="str">
        <f t="shared" si="4"/>
        <v>00000000000000130240110130</v>
      </c>
    </row>
    <row r="26" spans="1:16">
      <c r="A26" s="73" t="s">
        <v>96</v>
      </c>
      <c r="B26" s="16" t="s">
        <v>92</v>
      </c>
      <c r="C26" s="16" t="s">
        <v>97</v>
      </c>
      <c r="D26" s="56"/>
      <c r="E26" s="57"/>
      <c r="F26" s="57"/>
      <c r="G26" s="58">
        <v>4239693.21</v>
      </c>
      <c r="H26" s="59">
        <f t="shared" si="0"/>
        <v>0</v>
      </c>
      <c r="I26" s="59">
        <f t="shared" si="1"/>
        <v>0</v>
      </c>
      <c r="J26" s="59">
        <f t="shared" si="2"/>
        <v>4239693.21</v>
      </c>
      <c r="K26" s="59">
        <v>0</v>
      </c>
      <c r="L26" s="59">
        <f t="shared" si="3"/>
        <v>0</v>
      </c>
      <c r="M26" s="59">
        <f t="shared" si="3"/>
        <v>0</v>
      </c>
      <c r="N26" s="59">
        <f t="shared" si="3"/>
        <v>0</v>
      </c>
      <c r="O26" s="60">
        <f t="shared" si="3"/>
        <v>4239693.21</v>
      </c>
      <c r="P26" s="75" t="str">
        <f t="shared" si="4"/>
        <v>00000000000000180240110180</v>
      </c>
    </row>
    <row r="27" spans="1:16">
      <c r="A27" s="73" t="s">
        <v>94</v>
      </c>
      <c r="B27" s="16" t="s">
        <v>98</v>
      </c>
      <c r="C27" s="16" t="s">
        <v>95</v>
      </c>
      <c r="D27" s="56"/>
      <c r="E27" s="57"/>
      <c r="F27" s="57"/>
      <c r="G27" s="58">
        <v>36496100</v>
      </c>
      <c r="H27" s="59">
        <f t="shared" si="0"/>
        <v>0</v>
      </c>
      <c r="I27" s="59">
        <f t="shared" si="1"/>
        <v>0</v>
      </c>
      <c r="J27" s="59">
        <f t="shared" si="2"/>
        <v>36496100</v>
      </c>
      <c r="K27" s="59">
        <v>0</v>
      </c>
      <c r="L27" s="59">
        <f t="shared" si="3"/>
        <v>0</v>
      </c>
      <c r="M27" s="59">
        <f t="shared" si="3"/>
        <v>0</v>
      </c>
      <c r="N27" s="59">
        <f t="shared" si="3"/>
        <v>0</v>
      </c>
      <c r="O27" s="60">
        <f t="shared" si="3"/>
        <v>36496100</v>
      </c>
      <c r="P27" s="75" t="str">
        <f t="shared" si="4"/>
        <v>00000000000000130440110130</v>
      </c>
    </row>
    <row r="28" spans="1:16">
      <c r="A28" s="73" t="s">
        <v>99</v>
      </c>
      <c r="B28" s="16" t="s">
        <v>98</v>
      </c>
      <c r="C28" s="16" t="s">
        <v>100</v>
      </c>
      <c r="D28" s="56"/>
      <c r="E28" s="57"/>
      <c r="F28" s="57"/>
      <c r="G28" s="58">
        <v>-65449284.380000003</v>
      </c>
      <c r="H28" s="59">
        <f t="shared" si="0"/>
        <v>0</v>
      </c>
      <c r="I28" s="59">
        <f t="shared" si="1"/>
        <v>0</v>
      </c>
      <c r="J28" s="59">
        <f t="shared" si="2"/>
        <v>-65449284.380000003</v>
      </c>
      <c r="K28" s="59"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60">
        <f t="shared" si="3"/>
        <v>-65449284.380000003</v>
      </c>
      <c r="P28" s="75" t="str">
        <f t="shared" si="4"/>
        <v>00000000000000410440110172</v>
      </c>
    </row>
    <row r="29" spans="1:16">
      <c r="A29" s="73" t="s">
        <v>96</v>
      </c>
      <c r="B29" s="16" t="s">
        <v>98</v>
      </c>
      <c r="C29" s="16" t="s">
        <v>97</v>
      </c>
      <c r="D29" s="56"/>
      <c r="E29" s="57"/>
      <c r="F29" s="57"/>
      <c r="G29" s="58">
        <v>1842631.4</v>
      </c>
      <c r="H29" s="59">
        <f t="shared" si="0"/>
        <v>0</v>
      </c>
      <c r="I29" s="59">
        <f t="shared" si="1"/>
        <v>0</v>
      </c>
      <c r="J29" s="59">
        <f t="shared" si="2"/>
        <v>1842631.4</v>
      </c>
      <c r="K29" s="59">
        <v>0</v>
      </c>
      <c r="L29" s="59">
        <f t="shared" si="3"/>
        <v>0</v>
      </c>
      <c r="M29" s="59">
        <f t="shared" si="3"/>
        <v>0</v>
      </c>
      <c r="N29" s="59">
        <f t="shared" si="3"/>
        <v>0</v>
      </c>
      <c r="O29" s="60">
        <f t="shared" si="3"/>
        <v>1842631.4</v>
      </c>
      <c r="P29" s="75" t="str">
        <f t="shared" si="4"/>
        <v>00000000000000180440110180</v>
      </c>
    </row>
    <row r="30" spans="1:16">
      <c r="A30" s="73" t="s">
        <v>96</v>
      </c>
      <c r="B30" s="16" t="s">
        <v>101</v>
      </c>
      <c r="C30" s="16" t="s">
        <v>97</v>
      </c>
      <c r="D30" s="56"/>
      <c r="E30" s="57">
        <v>73588870.569999993</v>
      </c>
      <c r="F30" s="57"/>
      <c r="G30" s="58"/>
      <c r="H30" s="59">
        <f t="shared" si="0"/>
        <v>73588870.569999993</v>
      </c>
      <c r="I30" s="59">
        <f t="shared" si="1"/>
        <v>0</v>
      </c>
      <c r="J30" s="59">
        <f t="shared" si="2"/>
        <v>0</v>
      </c>
      <c r="K30" s="59">
        <v>0</v>
      </c>
      <c r="L30" s="59">
        <f t="shared" si="3"/>
        <v>0</v>
      </c>
      <c r="M30" s="59">
        <f t="shared" si="3"/>
        <v>73588870.569999993</v>
      </c>
      <c r="N30" s="59">
        <f t="shared" si="3"/>
        <v>0</v>
      </c>
      <c r="O30" s="60">
        <f t="shared" si="3"/>
        <v>0</v>
      </c>
      <c r="P30" s="75" t="str">
        <f t="shared" si="4"/>
        <v>00000000000000180540110180</v>
      </c>
    </row>
    <row r="31" spans="1:16">
      <c r="A31" s="99" t="s">
        <v>41</v>
      </c>
      <c r="B31" s="100"/>
      <c r="C31" s="10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5"/>
    </row>
    <row r="32" spans="1:16">
      <c r="A32" s="74" t="s">
        <v>63</v>
      </c>
      <c r="B32" s="17" t="s">
        <v>65</v>
      </c>
      <c r="C32" s="17" t="s">
        <v>64</v>
      </c>
      <c r="D32" s="61"/>
      <c r="E32" s="61"/>
      <c r="F32" s="61">
        <v>16776071.029999999</v>
      </c>
      <c r="G32" s="61"/>
      <c r="H32" s="59">
        <f t="shared" ref="H32:H65" si="5">E32</f>
        <v>0</v>
      </c>
      <c r="I32" s="59">
        <f t="shared" ref="I32:I65" si="6">D32</f>
        <v>0</v>
      </c>
      <c r="J32" s="59">
        <f t="shared" ref="J32:J65" si="7">G32</f>
        <v>0</v>
      </c>
      <c r="K32" s="59">
        <f t="shared" ref="K32:K65" si="8">F32</f>
        <v>16776071.029999999</v>
      </c>
      <c r="L32" s="59">
        <f t="shared" ref="L32:L65" si="9">D32</f>
        <v>0</v>
      </c>
      <c r="M32" s="59">
        <f t="shared" ref="M32:M65" si="10">E32</f>
        <v>0</v>
      </c>
      <c r="N32" s="59">
        <f t="shared" ref="N32:N65" si="11">F32</f>
        <v>16776071.029999999</v>
      </c>
      <c r="O32" s="60">
        <f t="shared" ref="O32:O65" si="12">G32</f>
        <v>0</v>
      </c>
      <c r="P32" s="75" t="str">
        <f t="shared" ref="P32:P65" si="13">IF(A32="","00000000000000000",A32)&amp;IF(B32="","000000",B32)&amp;IF(C32="","000",C32)</f>
        <v>00000000000000111240120211</v>
      </c>
    </row>
    <row r="33" spans="1:16">
      <c r="A33" s="74" t="s">
        <v>67</v>
      </c>
      <c r="B33" s="17" t="s">
        <v>65</v>
      </c>
      <c r="C33" s="17" t="s">
        <v>66</v>
      </c>
      <c r="D33" s="61"/>
      <c r="E33" s="61"/>
      <c r="F33" s="61">
        <v>564201.18999999994</v>
      </c>
      <c r="G33" s="61"/>
      <c r="H33" s="59">
        <f t="shared" si="5"/>
        <v>0</v>
      </c>
      <c r="I33" s="59">
        <f t="shared" si="6"/>
        <v>0</v>
      </c>
      <c r="J33" s="59">
        <f t="shared" si="7"/>
        <v>0</v>
      </c>
      <c r="K33" s="59">
        <f t="shared" si="8"/>
        <v>564201.18999999994</v>
      </c>
      <c r="L33" s="59">
        <f t="shared" si="9"/>
        <v>0</v>
      </c>
      <c r="M33" s="59">
        <f t="shared" si="10"/>
        <v>0</v>
      </c>
      <c r="N33" s="59">
        <f t="shared" si="11"/>
        <v>564201.18999999994</v>
      </c>
      <c r="O33" s="60">
        <f t="shared" si="12"/>
        <v>0</v>
      </c>
      <c r="P33" s="75" t="str">
        <f t="shared" si="13"/>
        <v>00000000000000112240120212</v>
      </c>
    </row>
    <row r="34" spans="1:16">
      <c r="A34" s="74" t="s">
        <v>68</v>
      </c>
      <c r="B34" s="17" t="s">
        <v>65</v>
      </c>
      <c r="C34" s="17" t="s">
        <v>69</v>
      </c>
      <c r="D34" s="61"/>
      <c r="E34" s="61"/>
      <c r="F34" s="61">
        <v>5076320.7300000004</v>
      </c>
      <c r="G34" s="61"/>
      <c r="H34" s="59">
        <f t="shared" si="5"/>
        <v>0</v>
      </c>
      <c r="I34" s="59">
        <f t="shared" si="6"/>
        <v>0</v>
      </c>
      <c r="J34" s="59">
        <f t="shared" si="7"/>
        <v>0</v>
      </c>
      <c r="K34" s="59">
        <f t="shared" si="8"/>
        <v>5076320.7300000004</v>
      </c>
      <c r="L34" s="59">
        <f t="shared" si="9"/>
        <v>0</v>
      </c>
      <c r="M34" s="59">
        <f t="shared" si="10"/>
        <v>0</v>
      </c>
      <c r="N34" s="59">
        <f t="shared" si="11"/>
        <v>5076320.7300000004</v>
      </c>
      <c r="O34" s="60">
        <f t="shared" si="12"/>
        <v>0</v>
      </c>
      <c r="P34" s="75" t="str">
        <f t="shared" si="13"/>
        <v>00000000000000119240120213</v>
      </c>
    </row>
    <row r="35" spans="1:16">
      <c r="A35" s="74" t="s">
        <v>70</v>
      </c>
      <c r="B35" s="17" t="s">
        <v>65</v>
      </c>
      <c r="C35" s="17" t="s">
        <v>71</v>
      </c>
      <c r="D35" s="61"/>
      <c r="E35" s="61"/>
      <c r="F35" s="61">
        <v>173376.43</v>
      </c>
      <c r="G35" s="61"/>
      <c r="H35" s="59">
        <f t="shared" si="5"/>
        <v>0</v>
      </c>
      <c r="I35" s="59">
        <f t="shared" si="6"/>
        <v>0</v>
      </c>
      <c r="J35" s="59">
        <f t="shared" si="7"/>
        <v>0</v>
      </c>
      <c r="K35" s="59">
        <f t="shared" si="8"/>
        <v>173376.43</v>
      </c>
      <c r="L35" s="59">
        <f t="shared" si="9"/>
        <v>0</v>
      </c>
      <c r="M35" s="59">
        <f t="shared" si="10"/>
        <v>0</v>
      </c>
      <c r="N35" s="59">
        <f t="shared" si="11"/>
        <v>173376.43</v>
      </c>
      <c r="O35" s="60">
        <f t="shared" si="12"/>
        <v>0</v>
      </c>
      <c r="P35" s="75" t="str">
        <f t="shared" si="13"/>
        <v>00000000000000244240120221</v>
      </c>
    </row>
    <row r="36" spans="1:16">
      <c r="A36" s="74" t="s">
        <v>70</v>
      </c>
      <c r="B36" s="17" t="s">
        <v>65</v>
      </c>
      <c r="C36" s="17" t="s">
        <v>72</v>
      </c>
      <c r="D36" s="61"/>
      <c r="E36" s="61"/>
      <c r="F36" s="61">
        <v>335436.09999999998</v>
      </c>
      <c r="G36" s="61"/>
      <c r="H36" s="59">
        <f t="shared" si="5"/>
        <v>0</v>
      </c>
      <c r="I36" s="59">
        <f t="shared" si="6"/>
        <v>0</v>
      </c>
      <c r="J36" s="59">
        <f t="shared" si="7"/>
        <v>0</v>
      </c>
      <c r="K36" s="59">
        <f t="shared" si="8"/>
        <v>335436.09999999998</v>
      </c>
      <c r="L36" s="59">
        <f t="shared" si="9"/>
        <v>0</v>
      </c>
      <c r="M36" s="59">
        <f t="shared" si="10"/>
        <v>0</v>
      </c>
      <c r="N36" s="59">
        <f t="shared" si="11"/>
        <v>335436.09999999998</v>
      </c>
      <c r="O36" s="60">
        <f t="shared" si="12"/>
        <v>0</v>
      </c>
      <c r="P36" s="75" t="str">
        <f t="shared" si="13"/>
        <v>00000000000000244240120222</v>
      </c>
    </row>
    <row r="37" spans="1:16">
      <c r="A37" s="74" t="s">
        <v>70</v>
      </c>
      <c r="B37" s="17" t="s">
        <v>65</v>
      </c>
      <c r="C37" s="17" t="s">
        <v>73</v>
      </c>
      <c r="D37" s="61"/>
      <c r="E37" s="61"/>
      <c r="F37" s="61">
        <v>2929235.01</v>
      </c>
      <c r="G37" s="61"/>
      <c r="H37" s="59">
        <f t="shared" si="5"/>
        <v>0</v>
      </c>
      <c r="I37" s="59">
        <f t="shared" si="6"/>
        <v>0</v>
      </c>
      <c r="J37" s="59">
        <f t="shared" si="7"/>
        <v>0</v>
      </c>
      <c r="K37" s="59">
        <f t="shared" si="8"/>
        <v>2929235.01</v>
      </c>
      <c r="L37" s="59">
        <f t="shared" si="9"/>
        <v>0</v>
      </c>
      <c r="M37" s="59">
        <f t="shared" si="10"/>
        <v>0</v>
      </c>
      <c r="N37" s="59">
        <f t="shared" si="11"/>
        <v>2929235.01</v>
      </c>
      <c r="O37" s="60">
        <f t="shared" si="12"/>
        <v>0</v>
      </c>
      <c r="P37" s="75" t="str">
        <f t="shared" si="13"/>
        <v>00000000000000244240120223</v>
      </c>
    </row>
    <row r="38" spans="1:16">
      <c r="A38" s="74" t="s">
        <v>70</v>
      </c>
      <c r="B38" s="17" t="s">
        <v>65</v>
      </c>
      <c r="C38" s="17" t="s">
        <v>74</v>
      </c>
      <c r="D38" s="61"/>
      <c r="E38" s="61"/>
      <c r="F38" s="61">
        <v>2457061.39</v>
      </c>
      <c r="G38" s="61"/>
      <c r="H38" s="59">
        <f t="shared" si="5"/>
        <v>0</v>
      </c>
      <c r="I38" s="59">
        <f t="shared" si="6"/>
        <v>0</v>
      </c>
      <c r="J38" s="59">
        <f t="shared" si="7"/>
        <v>0</v>
      </c>
      <c r="K38" s="59">
        <f t="shared" si="8"/>
        <v>2457061.39</v>
      </c>
      <c r="L38" s="59">
        <f t="shared" si="9"/>
        <v>0</v>
      </c>
      <c r="M38" s="59">
        <f t="shared" si="10"/>
        <v>0</v>
      </c>
      <c r="N38" s="59">
        <f t="shared" si="11"/>
        <v>2457061.39</v>
      </c>
      <c r="O38" s="60">
        <f t="shared" si="12"/>
        <v>0</v>
      </c>
      <c r="P38" s="75" t="str">
        <f t="shared" si="13"/>
        <v>00000000000000244240120225</v>
      </c>
    </row>
    <row r="39" spans="1:16">
      <c r="A39" s="74" t="s">
        <v>70</v>
      </c>
      <c r="B39" s="17" t="s">
        <v>65</v>
      </c>
      <c r="C39" s="17" t="s">
        <v>75</v>
      </c>
      <c r="D39" s="61"/>
      <c r="E39" s="61"/>
      <c r="F39" s="61">
        <v>3259181.07</v>
      </c>
      <c r="G39" s="61"/>
      <c r="H39" s="59">
        <f t="shared" si="5"/>
        <v>0</v>
      </c>
      <c r="I39" s="59">
        <f t="shared" si="6"/>
        <v>0</v>
      </c>
      <c r="J39" s="59">
        <f t="shared" si="7"/>
        <v>0</v>
      </c>
      <c r="K39" s="59">
        <f t="shared" si="8"/>
        <v>3259181.07</v>
      </c>
      <c r="L39" s="59">
        <f t="shared" si="9"/>
        <v>0</v>
      </c>
      <c r="M39" s="59">
        <f t="shared" si="10"/>
        <v>0</v>
      </c>
      <c r="N39" s="59">
        <f t="shared" si="11"/>
        <v>3259181.07</v>
      </c>
      <c r="O39" s="60">
        <f t="shared" si="12"/>
        <v>0</v>
      </c>
      <c r="P39" s="75" t="str">
        <f t="shared" si="13"/>
        <v>00000000000000244240120226</v>
      </c>
    </row>
    <row r="40" spans="1:16">
      <c r="A40" s="74" t="s">
        <v>70</v>
      </c>
      <c r="B40" s="17" t="s">
        <v>65</v>
      </c>
      <c r="C40" s="17" t="s">
        <v>76</v>
      </c>
      <c r="D40" s="61"/>
      <c r="E40" s="61"/>
      <c r="F40" s="61">
        <v>357926.92</v>
      </c>
      <c r="G40" s="61"/>
      <c r="H40" s="59">
        <f t="shared" si="5"/>
        <v>0</v>
      </c>
      <c r="I40" s="59">
        <f t="shared" si="6"/>
        <v>0</v>
      </c>
      <c r="J40" s="59">
        <f t="shared" si="7"/>
        <v>0</v>
      </c>
      <c r="K40" s="59">
        <f t="shared" si="8"/>
        <v>357926.92</v>
      </c>
      <c r="L40" s="59">
        <f t="shared" si="9"/>
        <v>0</v>
      </c>
      <c r="M40" s="59">
        <f t="shared" si="10"/>
        <v>0</v>
      </c>
      <c r="N40" s="59">
        <f t="shared" si="11"/>
        <v>357926.92</v>
      </c>
      <c r="O40" s="60">
        <f t="shared" si="12"/>
        <v>0</v>
      </c>
      <c r="P40" s="75" t="str">
        <f t="shared" si="13"/>
        <v>00000000000000244240120271</v>
      </c>
    </row>
    <row r="41" spans="1:16">
      <c r="A41" s="74" t="s">
        <v>70</v>
      </c>
      <c r="B41" s="17" t="s">
        <v>65</v>
      </c>
      <c r="C41" s="17" t="s">
        <v>77</v>
      </c>
      <c r="D41" s="61"/>
      <c r="E41" s="61"/>
      <c r="F41" s="61">
        <v>2241450.33</v>
      </c>
      <c r="G41" s="61"/>
      <c r="H41" s="59">
        <f t="shared" si="5"/>
        <v>0</v>
      </c>
      <c r="I41" s="59">
        <f t="shared" si="6"/>
        <v>0</v>
      </c>
      <c r="J41" s="59">
        <f t="shared" si="7"/>
        <v>0</v>
      </c>
      <c r="K41" s="59">
        <f t="shared" si="8"/>
        <v>2241450.33</v>
      </c>
      <c r="L41" s="59">
        <f t="shared" si="9"/>
        <v>0</v>
      </c>
      <c r="M41" s="59">
        <f t="shared" si="10"/>
        <v>0</v>
      </c>
      <c r="N41" s="59">
        <f t="shared" si="11"/>
        <v>2241450.33</v>
      </c>
      <c r="O41" s="60">
        <f t="shared" si="12"/>
        <v>0</v>
      </c>
      <c r="P41" s="75" t="str">
        <f t="shared" si="13"/>
        <v>00000000000000244240120272</v>
      </c>
    </row>
    <row r="42" spans="1:16">
      <c r="A42" s="74" t="s">
        <v>78</v>
      </c>
      <c r="B42" s="17" t="s">
        <v>65</v>
      </c>
      <c r="C42" s="17" t="s">
        <v>79</v>
      </c>
      <c r="D42" s="61"/>
      <c r="E42" s="61"/>
      <c r="F42" s="61">
        <v>60625.4</v>
      </c>
      <c r="G42" s="61"/>
      <c r="H42" s="59">
        <f t="shared" si="5"/>
        <v>0</v>
      </c>
      <c r="I42" s="59">
        <f t="shared" si="6"/>
        <v>0</v>
      </c>
      <c r="J42" s="59">
        <f t="shared" si="7"/>
        <v>0</v>
      </c>
      <c r="K42" s="59">
        <f t="shared" si="8"/>
        <v>60625.4</v>
      </c>
      <c r="L42" s="59">
        <f t="shared" si="9"/>
        <v>0</v>
      </c>
      <c r="M42" s="59">
        <f t="shared" si="10"/>
        <v>0</v>
      </c>
      <c r="N42" s="59">
        <f t="shared" si="11"/>
        <v>60625.4</v>
      </c>
      <c r="O42" s="60">
        <f t="shared" si="12"/>
        <v>0</v>
      </c>
      <c r="P42" s="75" t="str">
        <f t="shared" si="13"/>
        <v>00000000000000113240120290</v>
      </c>
    </row>
    <row r="43" spans="1:16">
      <c r="A43" s="74" t="s">
        <v>80</v>
      </c>
      <c r="B43" s="17" t="s">
        <v>65</v>
      </c>
      <c r="C43" s="17" t="s">
        <v>79</v>
      </c>
      <c r="D43" s="61"/>
      <c r="E43" s="61"/>
      <c r="F43" s="61">
        <v>186000</v>
      </c>
      <c r="G43" s="61"/>
      <c r="H43" s="59">
        <f t="shared" si="5"/>
        <v>0</v>
      </c>
      <c r="I43" s="59">
        <f t="shared" si="6"/>
        <v>0</v>
      </c>
      <c r="J43" s="59">
        <f t="shared" si="7"/>
        <v>0</v>
      </c>
      <c r="K43" s="59">
        <f t="shared" si="8"/>
        <v>186000</v>
      </c>
      <c r="L43" s="59">
        <f t="shared" si="9"/>
        <v>0</v>
      </c>
      <c r="M43" s="59">
        <f t="shared" si="10"/>
        <v>0</v>
      </c>
      <c r="N43" s="59">
        <f t="shared" si="11"/>
        <v>186000</v>
      </c>
      <c r="O43" s="60">
        <f t="shared" si="12"/>
        <v>0</v>
      </c>
      <c r="P43" s="75" t="str">
        <f t="shared" si="13"/>
        <v>00000000000000340240120290</v>
      </c>
    </row>
    <row r="44" spans="1:16">
      <c r="A44" s="74" t="s">
        <v>81</v>
      </c>
      <c r="B44" s="17" t="s">
        <v>65</v>
      </c>
      <c r="C44" s="17" t="s">
        <v>79</v>
      </c>
      <c r="D44" s="61"/>
      <c r="E44" s="61"/>
      <c r="F44" s="61">
        <v>183297</v>
      </c>
      <c r="G44" s="61"/>
      <c r="H44" s="59">
        <f t="shared" si="5"/>
        <v>0</v>
      </c>
      <c r="I44" s="59">
        <f t="shared" si="6"/>
        <v>0</v>
      </c>
      <c r="J44" s="59">
        <f t="shared" si="7"/>
        <v>0</v>
      </c>
      <c r="K44" s="59">
        <f t="shared" si="8"/>
        <v>183297</v>
      </c>
      <c r="L44" s="59">
        <f t="shared" si="9"/>
        <v>0</v>
      </c>
      <c r="M44" s="59">
        <f t="shared" si="10"/>
        <v>0</v>
      </c>
      <c r="N44" s="59">
        <f t="shared" si="11"/>
        <v>183297</v>
      </c>
      <c r="O44" s="60">
        <f t="shared" si="12"/>
        <v>0</v>
      </c>
      <c r="P44" s="75" t="str">
        <f t="shared" si="13"/>
        <v>00000000000000350240120290</v>
      </c>
    </row>
    <row r="45" spans="1:16">
      <c r="A45" s="74" t="s">
        <v>82</v>
      </c>
      <c r="B45" s="17" t="s">
        <v>65</v>
      </c>
      <c r="C45" s="17" t="s">
        <v>79</v>
      </c>
      <c r="D45" s="61"/>
      <c r="E45" s="61"/>
      <c r="F45" s="61">
        <v>1069519.1599999999</v>
      </c>
      <c r="G45" s="61"/>
      <c r="H45" s="59">
        <f t="shared" si="5"/>
        <v>0</v>
      </c>
      <c r="I45" s="59">
        <f t="shared" si="6"/>
        <v>0</v>
      </c>
      <c r="J45" s="59">
        <f t="shared" si="7"/>
        <v>0</v>
      </c>
      <c r="K45" s="59">
        <f t="shared" si="8"/>
        <v>1069519.1599999999</v>
      </c>
      <c r="L45" s="59">
        <f t="shared" si="9"/>
        <v>0</v>
      </c>
      <c r="M45" s="59">
        <f t="shared" si="10"/>
        <v>0</v>
      </c>
      <c r="N45" s="59">
        <f t="shared" si="11"/>
        <v>1069519.1599999999</v>
      </c>
      <c r="O45" s="60">
        <f t="shared" si="12"/>
        <v>0</v>
      </c>
      <c r="P45" s="75" t="str">
        <f t="shared" si="13"/>
        <v>00000000000000851240120290</v>
      </c>
    </row>
    <row r="46" spans="1:16">
      <c r="A46" s="74" t="s">
        <v>83</v>
      </c>
      <c r="B46" s="17" t="s">
        <v>65</v>
      </c>
      <c r="C46" s="17" t="s">
        <v>79</v>
      </c>
      <c r="D46" s="61"/>
      <c r="E46" s="61"/>
      <c r="F46" s="61">
        <v>119539.16</v>
      </c>
      <c r="G46" s="61"/>
      <c r="H46" s="59">
        <f t="shared" si="5"/>
        <v>0</v>
      </c>
      <c r="I46" s="59">
        <f t="shared" si="6"/>
        <v>0</v>
      </c>
      <c r="J46" s="59">
        <f t="shared" si="7"/>
        <v>0</v>
      </c>
      <c r="K46" s="59">
        <f t="shared" si="8"/>
        <v>119539.16</v>
      </c>
      <c r="L46" s="59">
        <f t="shared" si="9"/>
        <v>0</v>
      </c>
      <c r="M46" s="59">
        <f t="shared" si="10"/>
        <v>0</v>
      </c>
      <c r="N46" s="59">
        <f t="shared" si="11"/>
        <v>119539.16</v>
      </c>
      <c r="O46" s="60">
        <f t="shared" si="12"/>
        <v>0</v>
      </c>
      <c r="P46" s="75" t="str">
        <f t="shared" si="13"/>
        <v>00000000000000852240120290</v>
      </c>
    </row>
    <row r="47" spans="1:16">
      <c r="A47" s="74" t="s">
        <v>84</v>
      </c>
      <c r="B47" s="17" t="s">
        <v>65</v>
      </c>
      <c r="C47" s="17" t="s">
        <v>79</v>
      </c>
      <c r="D47" s="61"/>
      <c r="E47" s="61"/>
      <c r="F47" s="61">
        <v>59478.400000000001</v>
      </c>
      <c r="G47" s="61"/>
      <c r="H47" s="59">
        <f t="shared" si="5"/>
        <v>0</v>
      </c>
      <c r="I47" s="59">
        <f t="shared" si="6"/>
        <v>0</v>
      </c>
      <c r="J47" s="59">
        <f t="shared" si="7"/>
        <v>0</v>
      </c>
      <c r="K47" s="59">
        <f t="shared" si="8"/>
        <v>59478.400000000001</v>
      </c>
      <c r="L47" s="59">
        <f t="shared" si="9"/>
        <v>0</v>
      </c>
      <c r="M47" s="59">
        <f t="shared" si="10"/>
        <v>0</v>
      </c>
      <c r="N47" s="59">
        <f t="shared" si="11"/>
        <v>59478.400000000001</v>
      </c>
      <c r="O47" s="60">
        <f t="shared" si="12"/>
        <v>0</v>
      </c>
      <c r="P47" s="75" t="str">
        <f t="shared" si="13"/>
        <v>00000000000000853240120290</v>
      </c>
    </row>
    <row r="48" spans="1:16">
      <c r="A48" s="74" t="s">
        <v>63</v>
      </c>
      <c r="B48" s="17" t="s">
        <v>85</v>
      </c>
      <c r="C48" s="17" t="s">
        <v>64</v>
      </c>
      <c r="D48" s="61"/>
      <c r="E48" s="61"/>
      <c r="F48" s="61">
        <v>15643764.199999999</v>
      </c>
      <c r="G48" s="61"/>
      <c r="H48" s="59">
        <f t="shared" si="5"/>
        <v>0</v>
      </c>
      <c r="I48" s="59">
        <f t="shared" si="6"/>
        <v>0</v>
      </c>
      <c r="J48" s="59">
        <f t="shared" si="7"/>
        <v>0</v>
      </c>
      <c r="K48" s="59">
        <f t="shared" si="8"/>
        <v>15643764.199999999</v>
      </c>
      <c r="L48" s="59">
        <f t="shared" si="9"/>
        <v>0</v>
      </c>
      <c r="M48" s="59">
        <f t="shared" si="10"/>
        <v>0</v>
      </c>
      <c r="N48" s="59">
        <f t="shared" si="11"/>
        <v>15643764.199999999</v>
      </c>
      <c r="O48" s="60">
        <f t="shared" si="12"/>
        <v>0</v>
      </c>
      <c r="P48" s="75" t="str">
        <f t="shared" si="13"/>
        <v>00000000000000111440120211</v>
      </c>
    </row>
    <row r="49" spans="1:16">
      <c r="A49" s="74" t="s">
        <v>67</v>
      </c>
      <c r="B49" s="17" t="s">
        <v>85</v>
      </c>
      <c r="C49" s="17" t="s">
        <v>66</v>
      </c>
      <c r="D49" s="61"/>
      <c r="E49" s="61"/>
      <c r="F49" s="61">
        <v>41239</v>
      </c>
      <c r="G49" s="61"/>
      <c r="H49" s="59">
        <f t="shared" si="5"/>
        <v>0</v>
      </c>
      <c r="I49" s="59">
        <f t="shared" si="6"/>
        <v>0</v>
      </c>
      <c r="J49" s="59">
        <f t="shared" si="7"/>
        <v>0</v>
      </c>
      <c r="K49" s="59">
        <f t="shared" si="8"/>
        <v>41239</v>
      </c>
      <c r="L49" s="59">
        <f t="shared" si="9"/>
        <v>0</v>
      </c>
      <c r="M49" s="59">
        <f t="shared" si="10"/>
        <v>0</v>
      </c>
      <c r="N49" s="59">
        <f t="shared" si="11"/>
        <v>41239</v>
      </c>
      <c r="O49" s="60">
        <f t="shared" si="12"/>
        <v>0</v>
      </c>
      <c r="P49" s="75" t="str">
        <f t="shared" si="13"/>
        <v>00000000000000112440120212</v>
      </c>
    </row>
    <row r="50" spans="1:16">
      <c r="A50" s="74" t="s">
        <v>68</v>
      </c>
      <c r="B50" s="17" t="s">
        <v>85</v>
      </c>
      <c r="C50" s="17" t="s">
        <v>69</v>
      </c>
      <c r="D50" s="61"/>
      <c r="E50" s="61"/>
      <c r="F50" s="61">
        <v>4698214.93</v>
      </c>
      <c r="G50" s="61"/>
      <c r="H50" s="59">
        <f t="shared" si="5"/>
        <v>0</v>
      </c>
      <c r="I50" s="59">
        <f t="shared" si="6"/>
        <v>0</v>
      </c>
      <c r="J50" s="59">
        <f t="shared" si="7"/>
        <v>0</v>
      </c>
      <c r="K50" s="59">
        <f t="shared" si="8"/>
        <v>4698214.93</v>
      </c>
      <c r="L50" s="59">
        <f t="shared" si="9"/>
        <v>0</v>
      </c>
      <c r="M50" s="59">
        <f t="shared" si="10"/>
        <v>0</v>
      </c>
      <c r="N50" s="59">
        <f t="shared" si="11"/>
        <v>4698214.93</v>
      </c>
      <c r="O50" s="60">
        <f t="shared" si="12"/>
        <v>0</v>
      </c>
      <c r="P50" s="75" t="str">
        <f t="shared" si="13"/>
        <v>00000000000000119440120213</v>
      </c>
    </row>
    <row r="51" spans="1:16">
      <c r="A51" s="74" t="s">
        <v>70</v>
      </c>
      <c r="B51" s="17" t="s">
        <v>85</v>
      </c>
      <c r="C51" s="17" t="s">
        <v>73</v>
      </c>
      <c r="D51" s="61"/>
      <c r="E51" s="61"/>
      <c r="F51" s="61">
        <v>5280629.2</v>
      </c>
      <c r="G51" s="61"/>
      <c r="H51" s="59">
        <f t="shared" si="5"/>
        <v>0</v>
      </c>
      <c r="I51" s="59">
        <f t="shared" si="6"/>
        <v>0</v>
      </c>
      <c r="J51" s="59">
        <f t="shared" si="7"/>
        <v>0</v>
      </c>
      <c r="K51" s="59">
        <f t="shared" si="8"/>
        <v>5280629.2</v>
      </c>
      <c r="L51" s="59">
        <f t="shared" si="9"/>
        <v>0</v>
      </c>
      <c r="M51" s="59">
        <f t="shared" si="10"/>
        <v>0</v>
      </c>
      <c r="N51" s="59">
        <f t="shared" si="11"/>
        <v>5280629.2</v>
      </c>
      <c r="O51" s="60">
        <f t="shared" si="12"/>
        <v>0</v>
      </c>
      <c r="P51" s="75" t="str">
        <f t="shared" si="13"/>
        <v>00000000000000244440120223</v>
      </c>
    </row>
    <row r="52" spans="1:16">
      <c r="A52" s="74" t="s">
        <v>70</v>
      </c>
      <c r="B52" s="17" t="s">
        <v>85</v>
      </c>
      <c r="C52" s="17" t="s">
        <v>74</v>
      </c>
      <c r="D52" s="61"/>
      <c r="E52" s="61"/>
      <c r="F52" s="61">
        <v>3580299.52</v>
      </c>
      <c r="G52" s="61"/>
      <c r="H52" s="59">
        <f t="shared" si="5"/>
        <v>0</v>
      </c>
      <c r="I52" s="59">
        <f t="shared" si="6"/>
        <v>0</v>
      </c>
      <c r="J52" s="59">
        <f t="shared" si="7"/>
        <v>0</v>
      </c>
      <c r="K52" s="59">
        <f t="shared" si="8"/>
        <v>3580299.52</v>
      </c>
      <c r="L52" s="59">
        <f t="shared" si="9"/>
        <v>0</v>
      </c>
      <c r="M52" s="59">
        <f t="shared" si="10"/>
        <v>0</v>
      </c>
      <c r="N52" s="59">
        <f t="shared" si="11"/>
        <v>3580299.52</v>
      </c>
      <c r="O52" s="60">
        <f t="shared" si="12"/>
        <v>0</v>
      </c>
      <c r="P52" s="75" t="str">
        <f t="shared" si="13"/>
        <v>00000000000000244440120225</v>
      </c>
    </row>
    <row r="53" spans="1:16">
      <c r="A53" s="74" t="s">
        <v>70</v>
      </c>
      <c r="B53" s="17" t="s">
        <v>85</v>
      </c>
      <c r="C53" s="17" t="s">
        <v>75</v>
      </c>
      <c r="D53" s="61"/>
      <c r="E53" s="61"/>
      <c r="F53" s="61">
        <v>331692.84000000003</v>
      </c>
      <c r="G53" s="61"/>
      <c r="H53" s="59">
        <f t="shared" si="5"/>
        <v>0</v>
      </c>
      <c r="I53" s="59">
        <f t="shared" si="6"/>
        <v>0</v>
      </c>
      <c r="J53" s="59">
        <f t="shared" si="7"/>
        <v>0</v>
      </c>
      <c r="K53" s="59">
        <f t="shared" si="8"/>
        <v>331692.84000000003</v>
      </c>
      <c r="L53" s="59">
        <f t="shared" si="9"/>
        <v>0</v>
      </c>
      <c r="M53" s="59">
        <f t="shared" si="10"/>
        <v>0</v>
      </c>
      <c r="N53" s="59">
        <f t="shared" si="11"/>
        <v>331692.84000000003</v>
      </c>
      <c r="O53" s="60">
        <f t="shared" si="12"/>
        <v>0</v>
      </c>
      <c r="P53" s="75" t="str">
        <f t="shared" si="13"/>
        <v>00000000000000244440120226</v>
      </c>
    </row>
    <row r="54" spans="1:16">
      <c r="A54" s="74" t="s">
        <v>70</v>
      </c>
      <c r="B54" s="17" t="s">
        <v>85</v>
      </c>
      <c r="C54" s="17" t="s">
        <v>76</v>
      </c>
      <c r="D54" s="61"/>
      <c r="E54" s="61"/>
      <c r="F54" s="61">
        <v>8475459.8300000001</v>
      </c>
      <c r="G54" s="61"/>
      <c r="H54" s="59">
        <f t="shared" si="5"/>
        <v>0</v>
      </c>
      <c r="I54" s="59">
        <f t="shared" si="6"/>
        <v>0</v>
      </c>
      <c r="J54" s="59">
        <f t="shared" si="7"/>
        <v>0</v>
      </c>
      <c r="K54" s="59">
        <f t="shared" si="8"/>
        <v>8475459.8300000001</v>
      </c>
      <c r="L54" s="59">
        <f t="shared" si="9"/>
        <v>0</v>
      </c>
      <c r="M54" s="59">
        <f t="shared" si="10"/>
        <v>0</v>
      </c>
      <c r="N54" s="59">
        <f t="shared" si="11"/>
        <v>8475459.8300000001</v>
      </c>
      <c r="O54" s="60">
        <f t="shared" si="12"/>
        <v>0</v>
      </c>
      <c r="P54" s="75" t="str">
        <f t="shared" si="13"/>
        <v>00000000000000244440120271</v>
      </c>
    </row>
    <row r="55" spans="1:16">
      <c r="A55" s="74" t="s">
        <v>70</v>
      </c>
      <c r="B55" s="17" t="s">
        <v>85</v>
      </c>
      <c r="C55" s="17" t="s">
        <v>77</v>
      </c>
      <c r="D55" s="61"/>
      <c r="E55" s="61"/>
      <c r="F55" s="61">
        <v>279339</v>
      </c>
      <c r="G55" s="61"/>
      <c r="H55" s="59">
        <f t="shared" si="5"/>
        <v>0</v>
      </c>
      <c r="I55" s="59">
        <f t="shared" si="6"/>
        <v>0</v>
      </c>
      <c r="J55" s="59">
        <f t="shared" si="7"/>
        <v>0</v>
      </c>
      <c r="K55" s="59">
        <f t="shared" si="8"/>
        <v>279339</v>
      </c>
      <c r="L55" s="59">
        <f t="shared" si="9"/>
        <v>0</v>
      </c>
      <c r="M55" s="59">
        <f t="shared" si="10"/>
        <v>0</v>
      </c>
      <c r="N55" s="59">
        <f t="shared" si="11"/>
        <v>279339</v>
      </c>
      <c r="O55" s="60">
        <f t="shared" si="12"/>
        <v>0</v>
      </c>
      <c r="P55" s="75" t="str">
        <f t="shared" si="13"/>
        <v>00000000000000244440120272</v>
      </c>
    </row>
    <row r="56" spans="1:16">
      <c r="A56" s="74" t="s">
        <v>78</v>
      </c>
      <c r="B56" s="17" t="s">
        <v>85</v>
      </c>
      <c r="C56" s="17" t="s">
        <v>79</v>
      </c>
      <c r="D56" s="61"/>
      <c r="E56" s="61"/>
      <c r="F56" s="61">
        <v>37116</v>
      </c>
      <c r="G56" s="61"/>
      <c r="H56" s="59">
        <f t="shared" si="5"/>
        <v>0</v>
      </c>
      <c r="I56" s="59">
        <f t="shared" si="6"/>
        <v>0</v>
      </c>
      <c r="J56" s="59">
        <f t="shared" si="7"/>
        <v>0</v>
      </c>
      <c r="K56" s="59">
        <f t="shared" si="8"/>
        <v>37116</v>
      </c>
      <c r="L56" s="59">
        <f t="shared" si="9"/>
        <v>0</v>
      </c>
      <c r="M56" s="59">
        <f t="shared" si="10"/>
        <v>0</v>
      </c>
      <c r="N56" s="59">
        <f t="shared" si="11"/>
        <v>37116</v>
      </c>
      <c r="O56" s="60">
        <f t="shared" si="12"/>
        <v>0</v>
      </c>
      <c r="P56" s="75" t="str">
        <f t="shared" si="13"/>
        <v>00000000000000113440120290</v>
      </c>
    </row>
    <row r="57" spans="1:16">
      <c r="A57" s="74" t="s">
        <v>82</v>
      </c>
      <c r="B57" s="17" t="s">
        <v>85</v>
      </c>
      <c r="C57" s="17" t="s">
        <v>79</v>
      </c>
      <c r="D57" s="61"/>
      <c r="E57" s="61"/>
      <c r="F57" s="61">
        <v>6296583.8799999999</v>
      </c>
      <c r="G57" s="61"/>
      <c r="H57" s="59">
        <f t="shared" si="5"/>
        <v>0</v>
      </c>
      <c r="I57" s="59">
        <f t="shared" si="6"/>
        <v>0</v>
      </c>
      <c r="J57" s="59">
        <f t="shared" si="7"/>
        <v>0</v>
      </c>
      <c r="K57" s="59">
        <f t="shared" si="8"/>
        <v>6296583.8799999999</v>
      </c>
      <c r="L57" s="59">
        <f t="shared" si="9"/>
        <v>0</v>
      </c>
      <c r="M57" s="59">
        <f t="shared" si="10"/>
        <v>0</v>
      </c>
      <c r="N57" s="59">
        <f t="shared" si="11"/>
        <v>6296583.8799999999</v>
      </c>
      <c r="O57" s="60">
        <f t="shared" si="12"/>
        <v>0</v>
      </c>
      <c r="P57" s="75" t="str">
        <f t="shared" si="13"/>
        <v>00000000000000851440120290</v>
      </c>
    </row>
    <row r="58" spans="1:16">
      <c r="A58" s="74" t="s">
        <v>86</v>
      </c>
      <c r="B58" s="17" t="s">
        <v>87</v>
      </c>
      <c r="C58" s="17" t="s">
        <v>72</v>
      </c>
      <c r="D58" s="61">
        <v>9900</v>
      </c>
      <c r="E58" s="61"/>
      <c r="F58" s="61"/>
      <c r="G58" s="61"/>
      <c r="H58" s="59">
        <f t="shared" si="5"/>
        <v>0</v>
      </c>
      <c r="I58" s="59">
        <f t="shared" si="6"/>
        <v>9900</v>
      </c>
      <c r="J58" s="59">
        <f t="shared" si="7"/>
        <v>0</v>
      </c>
      <c r="K58" s="59">
        <f t="shared" si="8"/>
        <v>0</v>
      </c>
      <c r="L58" s="59">
        <f t="shared" si="9"/>
        <v>9900</v>
      </c>
      <c r="M58" s="59">
        <f t="shared" si="10"/>
        <v>0</v>
      </c>
      <c r="N58" s="59">
        <f t="shared" si="11"/>
        <v>0</v>
      </c>
      <c r="O58" s="60">
        <f t="shared" si="12"/>
        <v>0</v>
      </c>
      <c r="P58" s="75" t="str">
        <f t="shared" si="13"/>
        <v>00000000000000323540120222</v>
      </c>
    </row>
    <row r="59" spans="1:16">
      <c r="A59" s="74" t="s">
        <v>70</v>
      </c>
      <c r="B59" s="17" t="s">
        <v>87</v>
      </c>
      <c r="C59" s="17" t="s">
        <v>75</v>
      </c>
      <c r="D59" s="61">
        <v>824922</v>
      </c>
      <c r="E59" s="61"/>
      <c r="F59" s="61"/>
      <c r="G59" s="61"/>
      <c r="H59" s="59">
        <f t="shared" si="5"/>
        <v>0</v>
      </c>
      <c r="I59" s="59">
        <f t="shared" si="6"/>
        <v>824922</v>
      </c>
      <c r="J59" s="59">
        <f t="shared" si="7"/>
        <v>0</v>
      </c>
      <c r="K59" s="59">
        <f t="shared" si="8"/>
        <v>0</v>
      </c>
      <c r="L59" s="59">
        <f t="shared" si="9"/>
        <v>824922</v>
      </c>
      <c r="M59" s="59">
        <f t="shared" si="10"/>
        <v>0</v>
      </c>
      <c r="N59" s="59">
        <f t="shared" si="11"/>
        <v>0</v>
      </c>
      <c r="O59" s="60">
        <f t="shared" si="12"/>
        <v>0</v>
      </c>
      <c r="P59" s="75" t="str">
        <f t="shared" si="13"/>
        <v>00000000000000244540120226</v>
      </c>
    </row>
    <row r="60" spans="1:16">
      <c r="A60" s="74" t="s">
        <v>86</v>
      </c>
      <c r="B60" s="17" t="s">
        <v>87</v>
      </c>
      <c r="C60" s="17" t="s">
        <v>75</v>
      </c>
      <c r="D60" s="61">
        <v>3632519</v>
      </c>
      <c r="E60" s="61"/>
      <c r="F60" s="61"/>
      <c r="G60" s="61"/>
      <c r="H60" s="59">
        <f t="shared" si="5"/>
        <v>0</v>
      </c>
      <c r="I60" s="59">
        <f t="shared" si="6"/>
        <v>3632519</v>
      </c>
      <c r="J60" s="59">
        <f t="shared" si="7"/>
        <v>0</v>
      </c>
      <c r="K60" s="59">
        <f t="shared" si="8"/>
        <v>0</v>
      </c>
      <c r="L60" s="59">
        <f t="shared" si="9"/>
        <v>3632519</v>
      </c>
      <c r="M60" s="59">
        <f t="shared" si="10"/>
        <v>0</v>
      </c>
      <c r="N60" s="59">
        <f t="shared" si="11"/>
        <v>0</v>
      </c>
      <c r="O60" s="60">
        <f t="shared" si="12"/>
        <v>0</v>
      </c>
      <c r="P60" s="75" t="str">
        <f t="shared" si="13"/>
        <v>00000000000000323540120226</v>
      </c>
    </row>
    <row r="61" spans="1:16">
      <c r="A61" s="74" t="s">
        <v>89</v>
      </c>
      <c r="B61" s="17" t="s">
        <v>87</v>
      </c>
      <c r="C61" s="17" t="s">
        <v>88</v>
      </c>
      <c r="D61" s="61">
        <v>2678640.63</v>
      </c>
      <c r="E61" s="61"/>
      <c r="F61" s="61"/>
      <c r="G61" s="61"/>
      <c r="H61" s="59">
        <f t="shared" si="5"/>
        <v>0</v>
      </c>
      <c r="I61" s="59">
        <f t="shared" si="6"/>
        <v>2678640.63</v>
      </c>
      <c r="J61" s="59">
        <f t="shared" si="7"/>
        <v>0</v>
      </c>
      <c r="K61" s="59">
        <f t="shared" si="8"/>
        <v>0</v>
      </c>
      <c r="L61" s="59">
        <f t="shared" si="9"/>
        <v>2678640.63</v>
      </c>
      <c r="M61" s="59">
        <f t="shared" si="10"/>
        <v>0</v>
      </c>
      <c r="N61" s="59">
        <f t="shared" si="11"/>
        <v>0</v>
      </c>
      <c r="O61" s="60">
        <f t="shared" si="12"/>
        <v>0</v>
      </c>
      <c r="P61" s="75" t="str">
        <f t="shared" si="13"/>
        <v>00000000000000321540120262</v>
      </c>
    </row>
    <row r="62" spans="1:16">
      <c r="A62" s="74" t="s">
        <v>86</v>
      </c>
      <c r="B62" s="17" t="s">
        <v>87</v>
      </c>
      <c r="C62" s="17" t="s">
        <v>88</v>
      </c>
      <c r="D62" s="61">
        <v>5400</v>
      </c>
      <c r="E62" s="61"/>
      <c r="F62" s="61"/>
      <c r="G62" s="61"/>
      <c r="H62" s="59">
        <f t="shared" si="5"/>
        <v>0</v>
      </c>
      <c r="I62" s="59">
        <f t="shared" si="6"/>
        <v>5400</v>
      </c>
      <c r="J62" s="59">
        <f t="shared" si="7"/>
        <v>0</v>
      </c>
      <c r="K62" s="59">
        <f t="shared" si="8"/>
        <v>0</v>
      </c>
      <c r="L62" s="59">
        <f t="shared" si="9"/>
        <v>5400</v>
      </c>
      <c r="M62" s="59">
        <f t="shared" si="10"/>
        <v>0</v>
      </c>
      <c r="N62" s="59">
        <f t="shared" si="11"/>
        <v>0</v>
      </c>
      <c r="O62" s="60">
        <f t="shared" si="12"/>
        <v>0</v>
      </c>
      <c r="P62" s="75" t="str">
        <f t="shared" si="13"/>
        <v>00000000000000323540120262</v>
      </c>
    </row>
    <row r="63" spans="1:16">
      <c r="A63" s="74" t="s">
        <v>86</v>
      </c>
      <c r="B63" s="17" t="s">
        <v>87</v>
      </c>
      <c r="C63" s="17" t="s">
        <v>77</v>
      </c>
      <c r="D63" s="61">
        <v>127056</v>
      </c>
      <c r="E63" s="61"/>
      <c r="F63" s="61"/>
      <c r="G63" s="61"/>
      <c r="H63" s="59">
        <f t="shared" si="5"/>
        <v>0</v>
      </c>
      <c r="I63" s="59">
        <f t="shared" si="6"/>
        <v>127056</v>
      </c>
      <c r="J63" s="59">
        <f t="shared" si="7"/>
        <v>0</v>
      </c>
      <c r="K63" s="59">
        <f t="shared" si="8"/>
        <v>0</v>
      </c>
      <c r="L63" s="59">
        <f t="shared" si="9"/>
        <v>127056</v>
      </c>
      <c r="M63" s="59">
        <f t="shared" si="10"/>
        <v>0</v>
      </c>
      <c r="N63" s="59">
        <f t="shared" si="11"/>
        <v>0</v>
      </c>
      <c r="O63" s="60">
        <f t="shared" si="12"/>
        <v>0</v>
      </c>
      <c r="P63" s="75" t="str">
        <f t="shared" si="13"/>
        <v>00000000000000323540120272</v>
      </c>
    </row>
    <row r="64" spans="1:16">
      <c r="A64" s="74" t="s">
        <v>80</v>
      </c>
      <c r="B64" s="17" t="s">
        <v>87</v>
      </c>
      <c r="C64" s="17" t="s">
        <v>79</v>
      </c>
      <c r="D64" s="61">
        <v>1312096</v>
      </c>
      <c r="E64" s="61"/>
      <c r="F64" s="61"/>
      <c r="G64" s="61"/>
      <c r="H64" s="59">
        <f t="shared" si="5"/>
        <v>0</v>
      </c>
      <c r="I64" s="59">
        <f t="shared" si="6"/>
        <v>1312096</v>
      </c>
      <c r="J64" s="59">
        <f t="shared" si="7"/>
        <v>0</v>
      </c>
      <c r="K64" s="59">
        <f t="shared" si="8"/>
        <v>0</v>
      </c>
      <c r="L64" s="59">
        <f t="shared" si="9"/>
        <v>1312096</v>
      </c>
      <c r="M64" s="59">
        <f t="shared" si="10"/>
        <v>0</v>
      </c>
      <c r="N64" s="59">
        <f t="shared" si="11"/>
        <v>0</v>
      </c>
      <c r="O64" s="60">
        <f t="shared" si="12"/>
        <v>0</v>
      </c>
      <c r="P64" s="75" t="str">
        <f t="shared" si="13"/>
        <v>00000000000000340540120290</v>
      </c>
    </row>
    <row r="65" spans="1:16">
      <c r="A65" s="74" t="s">
        <v>90</v>
      </c>
      <c r="B65" s="17" t="s">
        <v>87</v>
      </c>
      <c r="C65" s="17" t="s">
        <v>79</v>
      </c>
      <c r="D65" s="61">
        <v>379737</v>
      </c>
      <c r="E65" s="61"/>
      <c r="F65" s="61"/>
      <c r="G65" s="61"/>
      <c r="H65" s="59">
        <f t="shared" si="5"/>
        <v>0</v>
      </c>
      <c r="I65" s="59">
        <f t="shared" si="6"/>
        <v>379737</v>
      </c>
      <c r="J65" s="59">
        <f t="shared" si="7"/>
        <v>0</v>
      </c>
      <c r="K65" s="59">
        <f t="shared" si="8"/>
        <v>0</v>
      </c>
      <c r="L65" s="59">
        <f t="shared" si="9"/>
        <v>379737</v>
      </c>
      <c r="M65" s="59">
        <f t="shared" si="10"/>
        <v>0</v>
      </c>
      <c r="N65" s="59">
        <f t="shared" si="11"/>
        <v>0</v>
      </c>
      <c r="O65" s="60">
        <f t="shared" si="12"/>
        <v>0</v>
      </c>
      <c r="P65" s="75" t="str">
        <f t="shared" si="13"/>
        <v>00000000000000360540120290</v>
      </c>
    </row>
    <row r="66" spans="1:16">
      <c r="A66" s="47" t="s">
        <v>42</v>
      </c>
      <c r="B66" s="48"/>
      <c r="C66" s="4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  <c r="P66" s="75"/>
    </row>
    <row r="67" spans="1:16">
      <c r="A67" s="77"/>
      <c r="B67" s="78"/>
      <c r="C67" s="78"/>
      <c r="D67" s="79"/>
      <c r="E67" s="79"/>
      <c r="F67" s="79"/>
      <c r="G67" s="79"/>
      <c r="H67" s="80">
        <f>E67</f>
        <v>0</v>
      </c>
      <c r="I67" s="80">
        <f>D67</f>
        <v>0</v>
      </c>
      <c r="J67" s="80">
        <f>G67</f>
        <v>0</v>
      </c>
      <c r="K67" s="80">
        <f>F67</f>
        <v>0</v>
      </c>
      <c r="L67" s="80">
        <f>D67</f>
        <v>0</v>
      </c>
      <c r="M67" s="80">
        <f>E67</f>
        <v>0</v>
      </c>
      <c r="N67" s="80">
        <f>F67</f>
        <v>0</v>
      </c>
      <c r="O67" s="81">
        <f>G67</f>
        <v>0</v>
      </c>
      <c r="P67" s="82" t="str">
        <f>IF(A67="","00000000000000000",A67)&amp;IF(B67="","000000",B67)&amp;IF(C67="","000",C67)</f>
        <v>00000000000000000000000000</v>
      </c>
    </row>
    <row r="68" spans="1:16">
      <c r="A68" s="109" t="s">
        <v>43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1"/>
      <c r="P68" s="75"/>
    </row>
    <row r="69" spans="1:16">
      <c r="A69" s="20" t="s">
        <v>44</v>
      </c>
      <c r="B69" s="17" t="s">
        <v>61</v>
      </c>
      <c r="C69" s="21" t="s">
        <v>45</v>
      </c>
      <c r="D69" s="61"/>
      <c r="E69" s="61"/>
      <c r="F69" s="61"/>
      <c r="G69" s="61">
        <v>64341599.939999998</v>
      </c>
      <c r="H69" s="59">
        <f>E69</f>
        <v>0</v>
      </c>
      <c r="I69" s="59">
        <f>D69</f>
        <v>0</v>
      </c>
      <c r="J69" s="59">
        <f>G69</f>
        <v>64341599.939999998</v>
      </c>
      <c r="K69" s="59">
        <f>F69</f>
        <v>0</v>
      </c>
      <c r="L69" s="59">
        <f t="shared" ref="L69:O70" si="14">D69</f>
        <v>0</v>
      </c>
      <c r="M69" s="59">
        <f t="shared" si="14"/>
        <v>0</v>
      </c>
      <c r="N69" s="59">
        <f t="shared" si="14"/>
        <v>0</v>
      </c>
      <c r="O69" s="60">
        <f t="shared" si="14"/>
        <v>64341599.939999998</v>
      </c>
      <c r="P69" s="75" t="str">
        <f>IF(A69="","00000000000000000",A69)&amp;IF(B69="","000000",B69)&amp;IF(C69="","000",C69)</f>
        <v>00000000000000000430406000</v>
      </c>
    </row>
    <row r="70" spans="1:16">
      <c r="A70" s="20" t="s">
        <v>44</v>
      </c>
      <c r="B70" s="17" t="s">
        <v>62</v>
      </c>
      <c r="C70" s="21" t="s">
        <v>45</v>
      </c>
      <c r="D70" s="61">
        <v>64341599.939999998</v>
      </c>
      <c r="E70" s="61"/>
      <c r="F70" s="61"/>
      <c r="G70" s="61"/>
      <c r="H70" s="59">
        <f>E70</f>
        <v>0</v>
      </c>
      <c r="I70" s="59">
        <f>D70</f>
        <v>64341599.939999998</v>
      </c>
      <c r="J70" s="59">
        <f>G70</f>
        <v>0</v>
      </c>
      <c r="K70" s="59">
        <f>F70</f>
        <v>0</v>
      </c>
      <c r="L70" s="59">
        <f t="shared" si="14"/>
        <v>64341599.939999998</v>
      </c>
      <c r="M70" s="59">
        <f t="shared" si="14"/>
        <v>0</v>
      </c>
      <c r="N70" s="59">
        <f t="shared" si="14"/>
        <v>0</v>
      </c>
      <c r="O70" s="60">
        <f t="shared" si="14"/>
        <v>0</v>
      </c>
      <c r="P70" s="75" t="str">
        <f>IF(A70="","00000000000000000",A70)&amp;IF(B70="","000000",B70)&amp;IF(C70="","000",C70)</f>
        <v>00000000000000000530406000</v>
      </c>
    </row>
    <row r="71" spans="1:16" ht="0.75" customHeight="1" thickBot="1">
      <c r="A71" s="49"/>
      <c r="B71" s="50"/>
      <c r="C71" s="50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4"/>
      <c r="P71" s="46"/>
    </row>
    <row r="72" spans="1:16" ht="12.75" customHeight="1" thickBot="1">
      <c r="A72" s="96" t="s">
        <v>20</v>
      </c>
      <c r="B72" s="96"/>
      <c r="C72" s="97"/>
      <c r="D72" s="65">
        <v>73311870.569999993</v>
      </c>
      <c r="E72" s="66">
        <v>73588870.569999993</v>
      </c>
      <c r="F72" s="66">
        <v>80513057.719999999</v>
      </c>
      <c r="G72" s="66">
        <v>71987118.040000007</v>
      </c>
      <c r="H72" s="66">
        <v>73588870.569999993</v>
      </c>
      <c r="I72" s="66">
        <v>73311870.569999993</v>
      </c>
      <c r="J72" s="66">
        <v>71987118.040000007</v>
      </c>
      <c r="K72" s="66">
        <v>80513057.719999999</v>
      </c>
      <c r="L72" s="66">
        <v>73311870.569999993</v>
      </c>
      <c r="M72" s="66">
        <v>73588870.569999993</v>
      </c>
      <c r="N72" s="66">
        <v>80513057.719999999</v>
      </c>
      <c r="O72" s="67">
        <v>71987118.040000007</v>
      </c>
      <c r="P72" s="46"/>
    </row>
    <row r="73" spans="1:16" s="14" customFormat="1" ht="12.75" customHeight="1">
      <c r="A73" s="51"/>
      <c r="B73" s="51"/>
      <c r="C73" s="51"/>
      <c r="D73" s="52"/>
      <c r="E73" s="52"/>
      <c r="F73" s="52"/>
      <c r="G73" s="53"/>
      <c r="H73" s="52"/>
      <c r="I73" s="52"/>
      <c r="J73" s="52"/>
      <c r="K73" s="52"/>
      <c r="L73" s="52"/>
      <c r="M73" s="52"/>
      <c r="N73" s="52"/>
      <c r="O73" s="54"/>
      <c r="P73" s="55"/>
    </row>
    <row r="74" spans="1:16" s="1" customFormat="1" ht="11.25"/>
    <row r="75" spans="1:16" s="1" customFormat="1" ht="12.75" customHeight="1">
      <c r="A75" s="15" t="s">
        <v>30</v>
      </c>
      <c r="B75" s="85"/>
      <c r="C75" s="85"/>
      <c r="D75" s="85"/>
      <c r="E75" s="104" t="s">
        <v>50</v>
      </c>
      <c r="F75" s="104"/>
      <c r="I75" s="9" t="s">
        <v>33</v>
      </c>
      <c r="J75" s="85"/>
      <c r="K75" s="85"/>
      <c r="L75" s="10"/>
      <c r="M75" s="85" t="s">
        <v>102</v>
      </c>
      <c r="N75" s="85"/>
    </row>
    <row r="76" spans="1:16" s="1" customFormat="1" ht="12.75" customHeight="1">
      <c r="B76" s="89" t="s">
        <v>32</v>
      </c>
      <c r="C76" s="89"/>
      <c r="D76" s="89"/>
      <c r="E76" s="89" t="s">
        <v>31</v>
      </c>
      <c r="F76" s="89"/>
      <c r="J76" s="89" t="s">
        <v>32</v>
      </c>
      <c r="K76" s="89"/>
      <c r="L76" s="10"/>
      <c r="M76" s="86" t="s">
        <v>31</v>
      </c>
      <c r="N76" s="86"/>
    </row>
    <row r="77" spans="1:16" s="1" customFormat="1" ht="12.75" customHeight="1"/>
    <row r="78" spans="1:16" s="1" customFormat="1" ht="12.75" customHeight="1">
      <c r="G78" s="101" t="s">
        <v>34</v>
      </c>
      <c r="H78" s="101"/>
      <c r="I78" s="101"/>
      <c r="J78" s="105"/>
      <c r="K78" s="105"/>
      <c r="L78" s="105"/>
      <c r="M78" s="105"/>
      <c r="N78" s="105"/>
    </row>
    <row r="79" spans="1:16" s="1" customFormat="1" ht="12.75" customHeight="1">
      <c r="B79" s="13"/>
      <c r="C79" s="13"/>
      <c r="D79" s="13"/>
      <c r="E79" s="13"/>
      <c r="F79" s="13"/>
      <c r="G79" s="3"/>
      <c r="H79" s="2"/>
      <c r="I79" s="2"/>
      <c r="J79" s="89" t="s">
        <v>35</v>
      </c>
      <c r="K79" s="89"/>
      <c r="L79" s="89"/>
      <c r="M79" s="89"/>
      <c r="N79" s="89"/>
    </row>
    <row r="80" spans="1:16" s="1" customFormat="1" ht="12.75" customHeight="1">
      <c r="B80" s="89"/>
      <c r="C80" s="89"/>
      <c r="D80" s="89"/>
      <c r="E80" s="89"/>
      <c r="F80" s="89"/>
      <c r="I80" s="9" t="s">
        <v>30</v>
      </c>
      <c r="J80" s="83" t="s">
        <v>50</v>
      </c>
      <c r="K80" s="83"/>
      <c r="L80" s="5"/>
      <c r="M80" s="83"/>
      <c r="N80" s="83"/>
    </row>
    <row r="81" spans="1:14" s="1" customFormat="1" ht="12.75" customHeight="1">
      <c r="D81" s="3"/>
      <c r="H81" s="90" t="s">
        <v>36</v>
      </c>
      <c r="I81" s="90"/>
      <c r="J81" s="89" t="s">
        <v>37</v>
      </c>
      <c r="K81" s="89"/>
      <c r="L81" s="6" t="s">
        <v>32</v>
      </c>
      <c r="M81" s="86" t="s">
        <v>31</v>
      </c>
      <c r="N81" s="86"/>
    </row>
    <row r="82" spans="1:14" s="1" customFormat="1" ht="12.75" customHeight="1">
      <c r="A82" s="15" t="s">
        <v>38</v>
      </c>
      <c r="B82" s="85"/>
      <c r="C82" s="85"/>
      <c r="D82" s="5"/>
      <c r="E82" s="85"/>
      <c r="F82" s="85"/>
      <c r="G82" s="85"/>
      <c r="H82" s="85"/>
    </row>
    <row r="83" spans="1:14" s="1" customFormat="1" ht="12.75" customHeight="1">
      <c r="A83" s="7"/>
      <c r="B83" s="86" t="s">
        <v>37</v>
      </c>
      <c r="C83" s="86"/>
      <c r="D83" s="11" t="s">
        <v>32</v>
      </c>
      <c r="E83" s="87" t="s">
        <v>31</v>
      </c>
      <c r="F83" s="87"/>
      <c r="G83" s="88" t="s">
        <v>39</v>
      </c>
      <c r="H83" s="88"/>
    </row>
    <row r="84" spans="1:14" s="1" customFormat="1" ht="12.75" customHeight="1">
      <c r="A84" s="3"/>
      <c r="B84" s="3"/>
      <c r="C84" s="3"/>
      <c r="D84" s="3"/>
      <c r="E84" s="3"/>
      <c r="F84" s="4"/>
      <c r="G84" s="4"/>
      <c r="H84" s="3"/>
      <c r="I84" s="3"/>
    </row>
    <row r="85" spans="1:14" s="1" customFormat="1" ht="12.75" customHeight="1">
      <c r="A85" s="84" t="s">
        <v>21</v>
      </c>
      <c r="B85" s="84"/>
      <c r="C85" s="84"/>
      <c r="D85" s="84"/>
      <c r="E85" s="3"/>
      <c r="F85" s="7"/>
      <c r="G85" s="8"/>
      <c r="H85" s="8"/>
      <c r="I85" s="8"/>
      <c r="J85" s="12"/>
      <c r="K85" s="12"/>
    </row>
    <row r="86" spans="1:14" s="1" customFormat="1" ht="12.75" customHeight="1"/>
    <row r="87" spans="1:14" s="1" customFormat="1" ht="11.25"/>
  </sheetData>
  <mergeCells count="59">
    <mergeCell ref="A2:N2"/>
    <mergeCell ref="A3:N3"/>
    <mergeCell ref="D17:G18"/>
    <mergeCell ref="H17:O17"/>
    <mergeCell ref="H18:I20"/>
    <mergeCell ref="J18:K20"/>
    <mergeCell ref="M4:N4"/>
    <mergeCell ref="M14:N14"/>
    <mergeCell ref="N18:O18"/>
    <mergeCell ref="J75:K75"/>
    <mergeCell ref="G5:I5"/>
    <mergeCell ref="E7:M7"/>
    <mergeCell ref="E8:M8"/>
    <mergeCell ref="A17:C21"/>
    <mergeCell ref="E9:M9"/>
    <mergeCell ref="E10:M12"/>
    <mergeCell ref="A11:D11"/>
    <mergeCell ref="A9:D9"/>
    <mergeCell ref="A10:D10"/>
    <mergeCell ref="L19:M20"/>
    <mergeCell ref="A7:D7"/>
    <mergeCell ref="D19:E20"/>
    <mergeCell ref="L18:M18"/>
    <mergeCell ref="A8:D8"/>
    <mergeCell ref="B76:D76"/>
    <mergeCell ref="A31:C31"/>
    <mergeCell ref="G78:I78"/>
    <mergeCell ref="J79:N79"/>
    <mergeCell ref="A13:D13"/>
    <mergeCell ref="N19:O20"/>
    <mergeCell ref="E75:F75"/>
    <mergeCell ref="E76:F76"/>
    <mergeCell ref="B75:D75"/>
    <mergeCell ref="J78:N78"/>
    <mergeCell ref="A23:C23"/>
    <mergeCell ref="M76:N76"/>
    <mergeCell ref="J76:K76"/>
    <mergeCell ref="M75:N75"/>
    <mergeCell ref="A68:O68"/>
    <mergeCell ref="A22:C22"/>
    <mergeCell ref="F19:G20"/>
    <mergeCell ref="A12:D12"/>
    <mergeCell ref="A72:C72"/>
    <mergeCell ref="A15:D15"/>
    <mergeCell ref="A14:D14"/>
    <mergeCell ref="M80:N80"/>
    <mergeCell ref="A85:D85"/>
    <mergeCell ref="B82:C82"/>
    <mergeCell ref="B83:C83"/>
    <mergeCell ref="E83:F83"/>
    <mergeCell ref="E82:F82"/>
    <mergeCell ref="G83:H83"/>
    <mergeCell ref="M81:N81"/>
    <mergeCell ref="J80:K80"/>
    <mergeCell ref="J81:K81"/>
    <mergeCell ref="H81:I81"/>
    <mergeCell ref="G82:H82"/>
    <mergeCell ref="B80:D80"/>
    <mergeCell ref="E80:F80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 Парус</cp:lastModifiedBy>
  <cp:lastPrinted>2018-02-14T11:02:43Z</cp:lastPrinted>
  <dcterms:created xsi:type="dcterms:W3CDTF">2011-05-13T07:55:33Z</dcterms:created>
  <dcterms:modified xsi:type="dcterms:W3CDTF">2018-02-14T11:10:56Z</dcterms:modified>
</cp:coreProperties>
</file>